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COMPRAS PUBLICAS 2023\POA 2023\"/>
    </mc:Choice>
  </mc:AlternateContent>
  <xr:revisionPtr revIDLastSave="0" documentId="13_ncr:1_{CA936108-F780-4482-B2E3-ACD668303A6A}" xr6:coauthVersionLast="43" xr6:coauthVersionMax="43" xr10:uidLastSave="{00000000-0000-0000-0000-000000000000}"/>
  <bookViews>
    <workbookView xWindow="120" yWindow="45" windowWidth="15615" windowHeight="15330" tabRatio="1000" xr2:uid="{00000000-000D-0000-FFFF-FFFF00000000}"/>
  </bookViews>
  <sheets>
    <sheet name="POA 2023" sheetId="1" r:id="rId1"/>
  </sheets>
  <externalReferences>
    <externalReference r:id="rId2"/>
  </externalReferences>
  <definedNames>
    <definedName name="_1.1.___" localSheetId="0">'[1]MATRIZ ENVIADA'!#REF!</definedName>
    <definedName name="_1.1.___">'[1]MATRIZ ENVIADA'!#REF!</definedName>
    <definedName name="_1.1.___Prver_la_inclusión__la_equidad_y_la_erradicación_de_la_pobreza_en_todas_sus_formas_y_en_todo_el_territorio_nacional__a_fin_de_garantizar_la_justicia_económica__social_y_territorial." localSheetId="0">'[1]MATRIZ ENVIADA'!#REF!</definedName>
    <definedName name="_1.1.___Prver_la_inclusión__la_equidad_y_la_erradicación_de_la_pobreza_en_todas_sus_formas_y_en_todo_el_territorio_nacional__a_fin_de_garantizar_la_justicia_económica__social_y_territorial.">'[1]MATRIZ ENVIADA'!#REF!</definedName>
    <definedName name="_xlnm._FilterDatabase" localSheetId="0" hidden="1">'POA 2023'!$A$7:$AJ$184</definedName>
    <definedName name="_xlnm.Print_Area" localSheetId="0">'POA 2023'!$A$1:$Y$185</definedName>
    <definedName name="NUEVO">'[1]MATRIZ ENVIADA'!#REF!</definedName>
    <definedName name="_xlnm.Print_Titles" localSheetId="0">'POA 2023'!$1:$8</definedName>
    <definedName name="XXXX">'[1]MATRIZ ENVIADA'!#REF!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77" i="1" l="1"/>
  <c r="X166" i="1" l="1"/>
  <c r="X62" i="1"/>
  <c r="X120" i="1"/>
  <c r="X174" i="1"/>
  <c r="X130" i="1" l="1"/>
  <c r="X134" i="1"/>
  <c r="X20" i="1" l="1"/>
  <c r="X33" i="1" l="1"/>
  <c r="X119" i="1"/>
  <c r="X102" i="1"/>
  <c r="X101" i="1"/>
  <c r="X100" i="1"/>
  <c r="X99" i="1"/>
  <c r="X63" i="1"/>
  <c r="X32" i="1"/>
  <c r="X31" i="1"/>
  <c r="X30" i="1"/>
  <c r="X29" i="1"/>
  <c r="X28" i="1"/>
  <c r="X83" i="1" l="1"/>
  <c r="X82" i="1"/>
  <c r="X81" i="1"/>
  <c r="X80" i="1"/>
  <c r="X79" i="1"/>
  <c r="X78" i="1"/>
  <c r="X77" i="1"/>
  <c r="X76" i="1"/>
  <c r="X75" i="1"/>
  <c r="X74" i="1"/>
  <c r="X73" i="1"/>
  <c r="X10" i="1"/>
  <c r="X155" i="1" l="1"/>
  <c r="X154" i="1"/>
  <c r="X153" i="1"/>
  <c r="X152" i="1"/>
  <c r="X151" i="1"/>
  <c r="X150" i="1"/>
  <c r="X149" i="1"/>
  <c r="X148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3" i="1"/>
  <c r="X132" i="1"/>
  <c r="X131" i="1"/>
  <c r="X129" i="1"/>
  <c r="X67" i="1"/>
  <c r="X66" i="1"/>
  <c r="X97" i="1" l="1"/>
  <c r="X96" i="1"/>
  <c r="X95" i="1"/>
  <c r="X94" i="1"/>
  <c r="X27" i="1"/>
  <c r="X26" i="1"/>
  <c r="X25" i="1"/>
  <c r="X24" i="1"/>
  <c r="X23" i="1"/>
  <c r="X22" i="1"/>
  <c r="X21" i="1"/>
  <c r="X182" i="1" l="1"/>
  <c r="X181" i="1"/>
  <c r="X180" i="1"/>
  <c r="X179" i="1"/>
  <c r="X178" i="1"/>
  <c r="X177" i="1"/>
  <c r="X176" i="1"/>
  <c r="X175" i="1"/>
  <c r="X173" i="1"/>
  <c r="X172" i="1"/>
  <c r="X171" i="1"/>
  <c r="X170" i="1"/>
  <c r="X169" i="1"/>
  <c r="X168" i="1"/>
  <c r="X167" i="1"/>
  <c r="X51" i="1" l="1"/>
  <c r="X50" i="1"/>
  <c r="X49" i="1"/>
  <c r="X48" i="1"/>
  <c r="X47" i="1"/>
  <c r="X46" i="1"/>
  <c r="X45" i="1"/>
  <c r="X44" i="1"/>
  <c r="X43" i="1"/>
  <c r="X42" i="1"/>
  <c r="X41" i="1"/>
  <c r="X40" i="1"/>
  <c r="X122" i="1" l="1"/>
  <c r="X121" i="1"/>
  <c r="X165" i="1" l="1"/>
  <c r="X84" i="1"/>
  <c r="X93" i="1" l="1"/>
  <c r="X92" i="1"/>
  <c r="X91" i="1"/>
  <c r="X90" i="1"/>
  <c r="X89" i="1"/>
  <c r="X88" i="1"/>
  <c r="X87" i="1"/>
  <c r="X86" i="1"/>
  <c r="X85" i="1"/>
  <c r="X164" i="1" l="1"/>
  <c r="X163" i="1"/>
  <c r="X162" i="1"/>
  <c r="X161" i="1"/>
  <c r="X160" i="1"/>
  <c r="X159" i="1"/>
  <c r="X158" i="1"/>
  <c r="X157" i="1"/>
  <c r="X156" i="1"/>
  <c r="X61" i="1"/>
  <c r="X60" i="1"/>
  <c r="X59" i="1"/>
  <c r="X58" i="1"/>
  <c r="X57" i="1"/>
  <c r="X56" i="1"/>
  <c r="X53" i="1"/>
  <c r="X52" i="1" l="1"/>
  <c r="X68" i="1" l="1"/>
  <c r="X116" i="1" l="1"/>
  <c r="X115" i="1"/>
  <c r="X118" i="1"/>
  <c r="X114" i="1"/>
  <c r="X71" i="1" l="1"/>
  <c r="X70" i="1"/>
  <c r="X69" i="1"/>
  <c r="X13" i="1" l="1"/>
  <c r="X12" i="1"/>
  <c r="X11" i="1"/>
  <c r="X9" i="1"/>
  <c r="X39" i="1" l="1"/>
  <c r="X38" i="1"/>
  <c r="X55" i="1" l="1"/>
  <c r="X37" i="1" l="1"/>
  <c r="X36" i="1"/>
  <c r="X35" i="1"/>
  <c r="X110" i="1" l="1"/>
  <c r="X184" i="1" l="1"/>
  <c r="X183" i="1"/>
  <c r="X128" i="1"/>
  <c r="X127" i="1"/>
  <c r="X126" i="1"/>
  <c r="X125" i="1"/>
  <c r="X124" i="1"/>
  <c r="X123" i="1"/>
  <c r="X109" i="1" l="1"/>
  <c r="X108" i="1"/>
  <c r="X107" i="1"/>
  <c r="X106" i="1"/>
  <c r="X105" i="1"/>
  <c r="X104" i="1"/>
  <c r="X103" i="1"/>
  <c r="X34" i="1"/>
  <c r="X19" i="1"/>
  <c r="X18" i="1"/>
  <c r="X17" i="1"/>
  <c r="X16" i="1"/>
  <c r="X15" i="1"/>
  <c r="X54" i="1" l="1"/>
  <c r="X117" i="1" l="1"/>
  <c r="X112" i="1" l="1"/>
  <c r="X72" i="1" l="1"/>
  <c r="X113" i="1" l="1"/>
  <c r="X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3BPC20</author>
    <author>ANALISTA ESTADISTICA</author>
    <author>COMPRAS</author>
    <author>ING. WALTER MORALES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3BPC20:</t>
        </r>
        <r>
          <rPr>
            <sz val="9"/>
            <color indexed="81"/>
            <rFont val="Tahoma"/>
            <family val="2"/>
          </rPr>
          <t xml:space="preserve">
3 DIGITOS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3BPC20:</t>
        </r>
        <r>
          <rPr>
            <sz val="9"/>
            <color indexed="81"/>
            <rFont val="Tahoma"/>
            <family val="2"/>
          </rPr>
          <t xml:space="preserve">
3 DIGITOS</t>
        </r>
      </text>
    </comment>
    <comment ref="H2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PARTE DEL TEXTO ES DEL INDICADOR DEL PEI</t>
        </r>
      </text>
    </comment>
    <comment ref="P2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NO SE ENTIENDE INDICADOR</t>
        </r>
      </text>
    </comment>
    <comment ref="T7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revisar si se va a erjecuar todo en el primer semestre</t>
        </r>
      </text>
    </comment>
    <comment ref="V148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J159" authorId="3" shapeId="0" xr:uid="{00000000-0006-0000-0000-000007000000}">
      <text>
        <r>
          <rPr>
            <b/>
            <sz val="9"/>
            <color indexed="81"/>
            <rFont val="Tahoma"/>
            <family val="2"/>
          </rPr>
          <t>ING. WALTER MORALES:</t>
        </r>
        <r>
          <rPr>
            <sz val="9"/>
            <color indexed="81"/>
            <rFont val="Tahoma"/>
            <family val="2"/>
          </rPr>
          <t xml:space="preserve">
SE UNIFICO LOS VIATICOS
</t>
        </r>
      </text>
    </comment>
  </commentList>
</comments>
</file>

<file path=xl/sharedStrings.xml><?xml version="1.0" encoding="utf-8"?>
<sst xmlns="http://schemas.openxmlformats.org/spreadsheetml/2006/main" count="1789" uniqueCount="663">
  <si>
    <t xml:space="preserve">EJERCICIO FISCAL </t>
  </si>
  <si>
    <t xml:space="preserve">UNIDAD EJECUTORA </t>
  </si>
  <si>
    <t>I50</t>
  </si>
  <si>
    <t xml:space="preserve">UNIDAD DESCONCENTRADA </t>
  </si>
  <si>
    <t>`0000</t>
  </si>
  <si>
    <t>AUTORIDAD RESPONSABLE:</t>
  </si>
  <si>
    <t>OBJETIVOS ESTRATEGICOS</t>
  </si>
  <si>
    <t>AREA</t>
  </si>
  <si>
    <t>OBJETIVOS OPERATIVOS</t>
  </si>
  <si>
    <t>PROYECTOS</t>
  </si>
  <si>
    <t>ACTIVIDADES</t>
  </si>
  <si>
    <t xml:space="preserve">INDICADORES </t>
  </si>
  <si>
    <t>2 SEMESTRES</t>
  </si>
  <si>
    <t>ORIGEN DEL RECURSO</t>
  </si>
  <si>
    <t>CUMPLIMIENTO PROGRAMADO SEMESTRE</t>
  </si>
  <si>
    <t>NIVEL DE CUMPLIMIENTO (%)</t>
  </si>
  <si>
    <t xml:space="preserve"> RECURSOS UTILIZADOS (US$)</t>
  </si>
  <si>
    <t>OBSERVACION (CERTIFICACIONES PRESUPUESTARIAS EMITIDAS)</t>
  </si>
  <si>
    <t>NOMBRE DE LA EVIDENCIA (RESULTADO CONCRETO)</t>
  </si>
  <si>
    <t xml:space="preserve">PROGRAMA </t>
  </si>
  <si>
    <t>Detalle</t>
  </si>
  <si>
    <t xml:space="preserve">SUBPROGRAMA </t>
  </si>
  <si>
    <t>PERSPECTIVA</t>
  </si>
  <si>
    <t>Codigo</t>
  </si>
  <si>
    <t>Unidad</t>
  </si>
  <si>
    <t>Metas de Proyectos</t>
  </si>
  <si>
    <t>Metas de Actividades</t>
  </si>
  <si>
    <t xml:space="preserve">Indicadores de Proyecto </t>
  </si>
  <si>
    <t xml:space="preserve">Indicadores de Actividad </t>
  </si>
  <si>
    <t xml:space="preserve">INDICADOR </t>
  </si>
  <si>
    <t xml:space="preserve">PRESUPUESTO </t>
  </si>
  <si>
    <t>001</t>
  </si>
  <si>
    <t xml:space="preserve">Fortalecer la administración organizacional ajustado a la nueva realidad de las mejores empresas públicas de Ecuador  </t>
  </si>
  <si>
    <t>CONOCIMIENTO Y APRENDIZAJE</t>
  </si>
  <si>
    <t>Enmarcar en un 60% a la Empresa Pública de Movilidad de Machala en un modelo de gestión  basado en la medición permanente de los resultados que abarque cada gestión realizada  demostrando su eficiencia Institucional</t>
  </si>
  <si>
    <t>Actualización e implementación de los Manuales de procedimientos</t>
  </si>
  <si>
    <t>#</t>
  </si>
  <si>
    <t>Cantidad de MP actualizados / Cantidad de Manuales de Procedimientos</t>
  </si>
  <si>
    <t>AUTOGESTIÓN</t>
  </si>
  <si>
    <t>ASESORIA JURÍDICA</t>
  </si>
  <si>
    <t>100 % de avance</t>
  </si>
  <si>
    <t>0 % de avance</t>
  </si>
  <si>
    <t>Posicionar la imagen Institucional como una empresa que genera resultados a través del cumplimiento de sus competencias</t>
  </si>
  <si>
    <t>PLANIFICACION</t>
  </si>
  <si>
    <t>FINANCIERA</t>
  </si>
  <si>
    <t>002</t>
  </si>
  <si>
    <t>%</t>
  </si>
  <si>
    <t>003</t>
  </si>
  <si>
    <t>REGULACIÓN</t>
  </si>
  <si>
    <t>Revisión de los requisitos emitidos por la ANT y Movilidad EP</t>
  </si>
  <si>
    <t>Resultado de la RTV  Voluntaria</t>
  </si>
  <si>
    <t>Aprobación de Informes Técnicos</t>
  </si>
  <si>
    <t>004</t>
  </si>
  <si>
    <t>Emisión de Resoluciones por título habilitante</t>
  </si>
  <si>
    <t>CLIENTES</t>
  </si>
  <si>
    <t>Actualización correcta y efectiva de la Base de Datos de Movilidad Machala EP</t>
  </si>
  <si>
    <t>Hacer de la planificación y la gestión técnica la mejor práctica implantada en la empresa</t>
  </si>
  <si>
    <t>PROCESOS</t>
  </si>
  <si>
    <t>100% de avance.</t>
  </si>
  <si>
    <t>Elaborar planes en el ámbito de las competencias de la institución, con la finalidad de lograr una gestión técnica que cubra las necesidades del cantón y optimización de los recursos y resultados.</t>
  </si>
  <si>
    <t>Implementar 2 reportes estadísticos por medio del sistema STM</t>
  </si>
  <si>
    <t>Envío de Informe Técnico con el requerimiento para TIC</t>
  </si>
  <si>
    <t>No. de mantenimientos brindados / No. de mantenimientos requeridos</t>
  </si>
  <si>
    <t>100% de avance</t>
  </si>
  <si>
    <t>0% de avance</t>
  </si>
  <si>
    <t>50% de avance</t>
  </si>
  <si>
    <t>Potenciar el Talento Humano de la Institución acorde a los perfiles, funciones y competencias requeridas</t>
  </si>
  <si>
    <t>TALENTO HUMANO</t>
  </si>
  <si>
    <t>CUMPLIR CON EL 70% DEL PLAN DE CAPACITACIONES</t>
  </si>
  <si>
    <t>005</t>
  </si>
  <si>
    <t>Contratar póliza de fidelidad para el personal de Movilidad Machala EP</t>
  </si>
  <si>
    <t>Cumplimiento de normativa por fidelidad Institucional</t>
  </si>
  <si>
    <t>Reforzar la Autogestión y nuevos esquemas que permitan aprovechar las oportunidades de mayores ingresos financieros</t>
  </si>
  <si>
    <t>Proyectar y promover la tecnificación e investigación científica en temas de movilidad mediante convenios y alianzas.</t>
  </si>
  <si>
    <t>25% de avance</t>
  </si>
  <si>
    <t>75% de avance</t>
  </si>
  <si>
    <t>ADMINISTRATIVO</t>
  </si>
  <si>
    <t>Potenciar en el ochenta por ciento las oficinas administrativas, taller, bodega y centros operativos</t>
  </si>
  <si>
    <t>Realizar campaña de cuidado efectivo de los bienes a cargo del servidor</t>
  </si>
  <si>
    <t>No. de campañas realizadas  / No. de campañas programadas</t>
  </si>
  <si>
    <t>Arrendamientos de inmuebles</t>
  </si>
  <si>
    <t>No. de arriendos contratados/ No. de arriendos necesarios</t>
  </si>
  <si>
    <t>Generar una cultura de servicio, administración y relación con el usuario a largo plazo</t>
  </si>
  <si>
    <t>SECRETARIA GENERAL</t>
  </si>
  <si>
    <t>Elaboración de actas de sesiones de directores o reuniones gerenciales</t>
  </si>
  <si>
    <t>Reducir el índice de accidentalidad y de mortalidad en las vías</t>
  </si>
  <si>
    <t>Elaborar planes a fin de disminuir la siniestralidad y mortalidad en las vías del Cantón Machala.</t>
  </si>
  <si>
    <t>Plan de señalización semafórica</t>
  </si>
  <si>
    <t>Planificar la incorporación de nuevas intersecciones semáforicas y rediseñar las que esten fuera de norma  en el Cantón Machala</t>
  </si>
  <si>
    <t>Realizar un levantamiento de informacion a traves de los partes de los ACT para identificar los lugares con mayor riesgo de siniestros.</t>
  </si>
  <si>
    <t xml:space="preserve">Planificar en base a datos recopilados, una campaña de difusión y  socializacion de puntos criticos en la ciudad a fin de poder medir variaciones porcentuales de año a año. </t>
  </si>
  <si>
    <t xml:space="preserve">Elaboracion y tabulación de datos estadisticos anuales </t>
  </si>
  <si>
    <t xml:space="preserve">Plan de señalización horizontal </t>
  </si>
  <si>
    <t xml:space="preserve">Planificar señalización horizontal que permita organizar el tránsito, advertir peligros, ordenar conductas de seguridad  </t>
  </si>
  <si>
    <t>Cobertura del 25% de señalización y semaforización en las calles del Cantón Machala</t>
  </si>
  <si>
    <t>Estudio de Señalización en el Cantón Machala</t>
  </si>
  <si>
    <t>Adquisición de Señales verticales</t>
  </si>
  <si>
    <t>Cumplimiento de la implementación del estudio</t>
  </si>
  <si>
    <t>Contratación del servicio de Señalización horizontal</t>
  </si>
  <si>
    <t>Estudio de Semaforización en el Cantón Machala</t>
  </si>
  <si>
    <t>Adquicisión de material de ferretería</t>
  </si>
  <si>
    <t>Cumplimiento de implementación del estudio</t>
  </si>
  <si>
    <t>006</t>
  </si>
  <si>
    <t>Adquisición de intersecciones Semáforos nuevas</t>
  </si>
  <si>
    <t>CONTROL Y VIGILANCIA</t>
  </si>
  <si>
    <t>Adquisición de boquillas</t>
  </si>
  <si>
    <t>Desarrollar conciencia de una Cultura Vial Responsable</t>
  </si>
  <si>
    <t>EDUCACION VIAL Y VINCULACION CON LA COMUNIDAD</t>
  </si>
  <si>
    <t>Desarrollar campañas de seguridad vial a la ciudadanía</t>
  </si>
  <si>
    <t>Implementación de una cultura vial responsable en la ciudad de Machala</t>
  </si>
  <si>
    <t>Campañas de seguridad vial</t>
  </si>
  <si>
    <t>Dotación de los materiales necesarios para las campañas</t>
  </si>
  <si>
    <t>de Campañas de seguridad vial</t>
  </si>
  <si>
    <t>Adquisición de material POP para eventos y programas</t>
  </si>
  <si>
    <t>Preparación de logística</t>
  </si>
  <si>
    <t>Coordinaciones con Operadoras</t>
  </si>
  <si>
    <t>Constatar el parque automotor de cada operadora de transporte</t>
  </si>
  <si>
    <t>Desarrollo de matriz del parque automotor por modalidad</t>
  </si>
  <si>
    <t>Cronograma de constatación</t>
  </si>
  <si>
    <t>Informe por cada operadora de transporte público y comercial</t>
  </si>
  <si>
    <t>Operar con base en procesos.</t>
  </si>
  <si>
    <t>Controlar la ejecución de los planes de mantenimiento en un 85%</t>
  </si>
  <si>
    <t>Mantenimiento preventivo y correctivo del mobiliario</t>
  </si>
  <si>
    <t>Mantenimiento preventivo  y correctivo de los vehiculos</t>
  </si>
  <si>
    <t>Porcentaje de avance de mantenimientos de vehículos</t>
  </si>
  <si>
    <t>Porcentaje de mantenimientos brindados</t>
  </si>
  <si>
    <t>Pagos de tasas generales (vehiculos y predios)</t>
  </si>
  <si>
    <t>Tener al dia los papeles de los vehiculos y predios de la institucion</t>
  </si>
  <si>
    <t>Mantener en condiciones óptimas de higiene los vehículos institucionales</t>
  </si>
  <si>
    <t>Servicio de lavado de vehículos</t>
  </si>
  <si>
    <t>Porcentaje de lavados brindados</t>
  </si>
  <si>
    <t>007</t>
  </si>
  <si>
    <t>Cambio de aceite a los vehículos institucionales</t>
  </si>
  <si>
    <t>Porcentaje de cambios de aceite lubricantes para  vehículos adiesel</t>
  </si>
  <si>
    <t>Porcentaje de cambios de aceite lubricantes para  vehículos a gasolina</t>
  </si>
  <si>
    <t>008</t>
  </si>
  <si>
    <t>Cambio de neumáticos a los vehículos insittucionales</t>
  </si>
  <si>
    <t>009</t>
  </si>
  <si>
    <t>Adquisición de repuestos y accesorios para vehículos</t>
  </si>
  <si>
    <t>Dotar de servicios de acuerdo a las necesidades insituticonales</t>
  </si>
  <si>
    <t>Mantener los bienes de la Entidad asegurados a todo riesgo</t>
  </si>
  <si>
    <t>Porcentaje de avance de póliza de seguro todo riesgo para los bienes de la Entidad</t>
  </si>
  <si>
    <t>Dotar de servicio de vigilancia armada</t>
  </si>
  <si>
    <t>Porcentaje de avance del servicio de vigilancia armada</t>
  </si>
  <si>
    <t xml:space="preserve">Dotar de servicios básicos </t>
  </si>
  <si>
    <t>Dotar del servicio de rastreo satelital</t>
  </si>
  <si>
    <t>Mantener los vehículos institucionales con rastreo satelital</t>
  </si>
  <si>
    <t>Cantidad de Vehículos con rastreo satelital / Cantidad de vehículos insitucionales</t>
  </si>
  <si>
    <t>Porcentaje de avance del servicio de limpieza</t>
  </si>
  <si>
    <t>Dotar de materiales, insumos y servicios de acuerdo a los requerimientos de las diferentes áreas</t>
  </si>
  <si>
    <t>Adquisición de Mobiliario No Depreciable</t>
  </si>
  <si>
    <t>Cantidad de mobiliario dotado / Cantidad de mobiliario requerido</t>
  </si>
  <si>
    <t>Adquisición de Muebles de Oficina</t>
  </si>
  <si>
    <t>Cantidad de muebles de oficina dotados / Cantidad de muebles de oficina requerido</t>
  </si>
  <si>
    <t>Adquisición de Equipos de oficina</t>
  </si>
  <si>
    <t>Cantidad de equipo de oficina dotado / Cantidad de equipos de oficina requerido</t>
  </si>
  <si>
    <t>Adquisición de suministros para la oficina</t>
  </si>
  <si>
    <t>Cantidad de suministros de oficina dotado / Cantidad de suministros de oficina requerido</t>
  </si>
  <si>
    <t>70% DE RECURSOS DOTADOS</t>
  </si>
  <si>
    <t>Pago de viaticos</t>
  </si>
  <si>
    <t>Mantenimiento de sistema de alarmas</t>
  </si>
  <si>
    <t>010</t>
  </si>
  <si>
    <t>011</t>
  </si>
  <si>
    <t xml:space="preserve"> TALENTO HUMANO</t>
  </si>
  <si>
    <t>Identificar, investigar y analizar los requerimientos de los usuarios en materia de aplicaciones.</t>
  </si>
  <si>
    <t>Implementar sistema de Gestión de Tránsito para la ciudad de Machala</t>
  </si>
  <si>
    <t>Contratación de soporte técnico y actualización del Sistema Informático</t>
  </si>
  <si>
    <t>Dar cumplimiento al 100% al Plan de Mantenimiento de equipos</t>
  </si>
  <si>
    <t>TIC</t>
  </si>
  <si>
    <t xml:space="preserve">Posición en la mente de los ciudadanos y usuarios, Top of Mind de la marca, dar a conocer a la ciudadanía acerca de  los proyectos y avances que se van ejecutando en la EPMMM. </t>
  </si>
  <si>
    <t xml:space="preserve">Ser una de las 3 empresas públicas de la ciudad de recordación en el TOP OF MIND. Dar a conocer a la ciudadanía de Machala acerca de las competencias asumidas por Movilidad y el desempeño de las mismas. </t>
  </si>
  <si>
    <t>Adquisición de material POP</t>
  </si>
  <si>
    <t>de Recordación espontánea</t>
  </si>
  <si>
    <t>Contratación del servicio de difusión de jingles publicitarios e informativos-prensa hablada</t>
  </si>
  <si>
    <t>Contratación del servicio de difusiónpublicidad e información-prensa escrita</t>
  </si>
  <si>
    <t>Contratacion de servicio de publicidad a traves de redes sociales</t>
  </si>
  <si>
    <t>Arrendamientos de espacios publicitarios (publicidad en buses)</t>
  </si>
  <si>
    <t>Arrendamientos de espacios publicitarios (paletas y pantallas LED)</t>
  </si>
  <si>
    <t>COMUNICACIÓN</t>
  </si>
  <si>
    <t>FÓRMULA</t>
  </si>
  <si>
    <t>Adquisición de documentos de seguridad matricula vehicular adhesivo de revisión vehicular</t>
  </si>
  <si>
    <t>Nro. Parroquias/sitios/lugares según informes Señalizada VS Cantón Machala</t>
  </si>
  <si>
    <t>Regulación estricta de las operadoras de transporte público, comercial y escolar</t>
  </si>
  <si>
    <t>Capacitación al 100% a las Operadoras de transporte público y comercial en automatización de procesos de Regulación</t>
  </si>
  <si>
    <t>Nro. Boquillas adquiridas</t>
  </si>
  <si>
    <t>Nro. Rollos térmicos adquiridos</t>
  </si>
  <si>
    <t xml:space="preserve">Adquisición de suministros para complementar el equipo para el control de usuarios que conducen en estado de ebriedad </t>
  </si>
  <si>
    <t>Abarcar el 25% en el ordenamiento de las vías del Cantón en relación al año anterior</t>
  </si>
  <si>
    <t>Establecer el control del tránsito y ordenamiento vial mediante controles y controles en el Cantón Machala</t>
  </si>
  <si>
    <t>Informes sobre la operatividad en el control del tránsito y ordenamiento vial</t>
  </si>
  <si>
    <t>Nro. De contrataciones de alquier de radio frecuencia</t>
  </si>
  <si>
    <t>Matener el mobiliario en buen estado durante el presente periodo</t>
  </si>
  <si>
    <t>Mantener operativos los vehículos institucionales  durante el presente periodo</t>
  </si>
  <si>
    <t>Nro. De pagos efectuados</t>
  </si>
  <si>
    <t>Realizar los cambios de Aceite lubricante para motores a diesel a los vehiculos institucionales</t>
  </si>
  <si>
    <t>Realizar los cambios de aceite lubricante para motores a gasolina a los vehiculos institucionales</t>
  </si>
  <si>
    <t>Adquirir los repuestos y accesorios necesarios para el buen funcionamiento de los vehiculos institucionales</t>
  </si>
  <si>
    <t>Cantidad de repuestos y accesorios cambiados / Cantidad de repuestos y accesorios por cambiar</t>
  </si>
  <si>
    <t>Contratación Póliza de seguro todo riesgo para los bienes de la Entidad</t>
  </si>
  <si>
    <t>Mantener a la institución con seguridad privada durante el presente periodo</t>
  </si>
  <si>
    <t>Pagos del servicio de energía eléctrica</t>
  </si>
  <si>
    <t>Pagos del servicio de agua potable</t>
  </si>
  <si>
    <t>Pagos del servicio de telecomunicaciones</t>
  </si>
  <si>
    <t>Mantener a la insitución con servicio básicos (energía eléctrica, agua potable y telecomunicaciones) permanente durante el presente periodo</t>
  </si>
  <si>
    <t>Cubrir la necesidad de la institución de la adquisición de Mobiliario No Depreciable</t>
  </si>
  <si>
    <t>Mantener los espacios físicos donde trabajan los funcionarios de esta institución limpios.</t>
  </si>
  <si>
    <t>Cubrir la necesidad de la institución de la adquisición de equipo de oficina</t>
  </si>
  <si>
    <t>Cubrir la necesidad de la institución sobre la adquisición de Muebles de oficina</t>
  </si>
  <si>
    <t>Cubrir la necesidad de la institución en cuanto a suministros de oficina</t>
  </si>
  <si>
    <t>Mantener a toda la empresa con extintores en buen estado</t>
  </si>
  <si>
    <t>Nro de extintores adquiridos</t>
  </si>
  <si>
    <t>Cubrir de viáticos para viajes a todo el personal de la institución</t>
  </si>
  <si>
    <t>Viaticos pagados</t>
  </si>
  <si>
    <t>Pago de movilizacion para el personal que viaje a diferentes ciudades del pais por asuntos institucionales</t>
  </si>
  <si>
    <t>Pago de pasajes al interior</t>
  </si>
  <si>
    <t>Pago de pasajes al Exterior</t>
  </si>
  <si>
    <t>Pago de movilizacion para el personal que viaje a diferentes partes del exterior</t>
  </si>
  <si>
    <t xml:space="preserve">Pago de movilizacion del personal a diferentes ciudades del país </t>
  </si>
  <si>
    <t>Pago de movilizacion del personal a viajes al exterior</t>
  </si>
  <si>
    <t>Mantener en óptimas condiciones el sistema de alarmas</t>
  </si>
  <si>
    <t>Contratacion de Servicios de capacitacion para personal Técnico, Administrativo y Operativo</t>
  </si>
  <si>
    <t>Capacitacion para todo el personal técnico, administrativo y operativo</t>
  </si>
  <si>
    <t>Adquisición de equipos de protección al personal técnico</t>
  </si>
  <si>
    <t>Dotar a todo el personas técnico, revisores, check point  con equipos de proteccion,</t>
  </si>
  <si>
    <t>Adquisición de Uniformes para personal de Sertma</t>
  </si>
  <si>
    <t>Personal de SERTMA con uniformes entregados VS Personal de SERTMA</t>
  </si>
  <si>
    <t>Elaboración, aprobación, difusión, y ejecución del plan de evaluación de desempeño</t>
  </si>
  <si>
    <t>Plan de Evaluación de desempeño</t>
  </si>
  <si>
    <t>Realizar la evaluación de desempeño a todo el personal de la empresa</t>
  </si>
  <si>
    <t>Informe con resultados de evaluación</t>
  </si>
  <si>
    <t>Nro. Evaluaciones realizadas/Nro de trabajadores</t>
  </si>
  <si>
    <t>PLAN DE CAPACITACIONES</t>
  </si>
  <si>
    <t>Ejecutar como mínimo hasta el 70% con el total del personal de la institución</t>
  </si>
  <si>
    <t>Informe con resultados de las capacitaciones</t>
  </si>
  <si>
    <t>Emitir soluciones informáticas a las áreas en un 100% de desarrollo</t>
  </si>
  <si>
    <t>Evitar los impactos ambientales inherentes a la movilidad en el cantón</t>
  </si>
  <si>
    <t>Establecer el informe con 5 estrategias</t>
  </si>
  <si>
    <t>Determinar e implementar estrategias para incrementar los usuarios en matriculación técnica vehicular</t>
  </si>
  <si>
    <t>Realizar acercamientos con las operadoras de transporte de carga pesada para ofertar el servicio de Movilidad Machala EP</t>
  </si>
  <si>
    <t>Socialización de nuestros servicios del CRTV con todas las operadoras de carga pesada de El Oro</t>
  </si>
  <si>
    <t>Brindar informe de la revisión técnica vehicular, que le permita de manera confiable indicar que su vehículo esta en buen estado</t>
  </si>
  <si>
    <t>Cada vehiculo que pase por la revisión técnica vehicular obtendrá el informe respectivo</t>
  </si>
  <si>
    <t>Gestionar campañas de beneficios sobre la RTV con apoyo del área de Vinculación con la Comunidad y Seguridad Vial</t>
  </si>
  <si>
    <t xml:space="preserve">Dos campañas mensuales </t>
  </si>
  <si>
    <t>Requisitos entregados por usuarios VS Requisitos emitidos por la ANT y Movilidad EP</t>
  </si>
  <si>
    <t>Cumplimiento de los estandares de RTV</t>
  </si>
  <si>
    <t>Estándares de RTV cumplidos VS Estándares de RTV establecidos</t>
  </si>
  <si>
    <t>Informes cumplen con normativa del ente regulador</t>
  </si>
  <si>
    <t>Incremento en emisión de Títulos Habilitantes</t>
  </si>
  <si>
    <t>Actualizar de forma correcta y efectiva de la Base de Datos de Movilidad Machala EP</t>
  </si>
  <si>
    <t>Nro. de actualizaciones de base de datos realizadas/Nro. De actualizaciones planificadas</t>
  </si>
  <si>
    <t>Nro. Informe Técnico con el requerimiento para TIC enviado/Nro. Informe Técnico con el requerimiento para TIC enviado</t>
  </si>
  <si>
    <t>Envío de Informe Técnico con el requerimiento para TIC de transporte público</t>
  </si>
  <si>
    <t>Nro.  De gestiones realizadas para  implementar los reportes en el Sistema STM/Nro. implementaciones de los reportes en el Sistema STM planificadas</t>
  </si>
  <si>
    <t>Dotación de los materiales necesarios para la implementación</t>
  </si>
  <si>
    <t>Alquiler de grúa para transporte, retiro y reubicación de postes</t>
  </si>
  <si>
    <t>Disponibilidad de la maquinaria para la implementación</t>
  </si>
  <si>
    <t>Disponibilidad de Instrumentos tecnicos y legales</t>
  </si>
  <si>
    <t>Organización de la logística interna y externa</t>
  </si>
  <si>
    <t>Coordinación con las Operadoras</t>
  </si>
  <si>
    <t>Desarrollo de matriz calificadora del parque automotor por modalidad</t>
  </si>
  <si>
    <t>Resultado de revisión Técnica vehicular según las normas</t>
  </si>
  <si>
    <t>Informe por cada operadora de transporte público y comercial de manera semestral</t>
  </si>
  <si>
    <t>Dotación de 3000 de boquillas</t>
  </si>
  <si>
    <t>Contratación de alquiler de radio frecuencia para mantener la operatividad en calle del personal de ACT</t>
  </si>
  <si>
    <t>Adquisición de equipamiento para los operativos y trabajos en las vías</t>
  </si>
  <si>
    <t>Nro. De conos adquiridos</t>
  </si>
  <si>
    <t>Emisión de multas por incumplimiento a la Ordenanza que Regula la implementación y funcionamiento del Sitema de Estacionamiento Rotativo Tarifado del Cantón Machala</t>
  </si>
  <si>
    <t>Producción del consumo de tarjetas para SERTMA</t>
  </si>
  <si>
    <t>Nro. de multas emitidas</t>
  </si>
  <si>
    <t>Valor monetario de producción ejecutada</t>
  </si>
  <si>
    <t>Producción del consumo mediante el aplicativo móvil para SERTMA</t>
  </si>
  <si>
    <t>Lograr que la gestión operativa del Sistema de Estacionamiento Rotativo Tarifado sea eficiente mejorando los resultados</t>
  </si>
  <si>
    <t xml:space="preserve">Adquisición de material POP </t>
  </si>
  <si>
    <t>Nro. De campañas</t>
  </si>
  <si>
    <t>Realizar campañas participativa en las instituciones educativas de la ciudad de Machala</t>
  </si>
  <si>
    <t>Despachos de oficios</t>
  </si>
  <si>
    <t>Recepción de oficios para las diferentes áreas de la institución</t>
  </si>
  <si>
    <t>Receptar el 100% de los oficios que la ciudadanía desea ingresar para atención de la institución, exceptuando los trámites contemplados en la resolución administrativa</t>
  </si>
  <si>
    <t>Nro. De oficios recibidos</t>
  </si>
  <si>
    <t>Despachar las respuestas de los oficios ingresados a diferentes usuarios e instituciones</t>
  </si>
  <si>
    <t>Nro. De oficios despachados</t>
  </si>
  <si>
    <t xml:space="preserve">Elaboración del Orden del día para Sesión de Directorio </t>
  </si>
  <si>
    <t>Notificación a cada miembro de directorio con el orden del día</t>
  </si>
  <si>
    <t>Participación de la sesión de directotio, acargo de la grabación de voz de la sesión</t>
  </si>
  <si>
    <t>Desarrollar las sesiones de directorios de la EPMM-M</t>
  </si>
  <si>
    <t>Determinar los puntos a tratar en la sesión de directorio sobre todos los temas emitidos por las doferentes áreas de la institución</t>
  </si>
  <si>
    <t>Notificar a todos los miembros de directorio</t>
  </si>
  <si>
    <t>Participar en la sesión de directorio, con la grabación de voz de la misma</t>
  </si>
  <si>
    <t>Elaboración y notificación de resoluciones de directorio</t>
  </si>
  <si>
    <t>Elaborar el acata de cada sesión de directorio realizada</t>
  </si>
  <si>
    <t>Elaborar y emitir la notificación de cada resolución de directorio</t>
  </si>
  <si>
    <t>Elaboración y notificación de resoluciones administrativas de gerencia</t>
  </si>
  <si>
    <t>Dotacion de uniformes para el 100% del personal de SERTMA</t>
  </si>
  <si>
    <t>Entregar al 100% del personas mediante campañas preventivas de salud y seguridad ocupacional</t>
  </si>
  <si>
    <t>Elaboración, aprobación, difusión, y ejecución del plan de evaluación de desempeño físico para los Agentes Civiles de Tránsito</t>
  </si>
  <si>
    <t>Conseguir una calificación de promedio general de mínimo 80% en todo el personal de la institución</t>
  </si>
  <si>
    <t>Conseguir una calificación de promedio general de mínimo 75% en todo el personal de Agentes Civiles de Tránsito</t>
  </si>
  <si>
    <t>Planificar, desarrollar, implementar y mantener los servicios de tecnología de información innovadores, que contribuyan con la eficiencia de los procesos administrativos de la EPMM-M</t>
  </si>
  <si>
    <t>Implementar niveles de acceso y seguridad</t>
  </si>
  <si>
    <t>GERENCIA</t>
  </si>
  <si>
    <t>Registrar resultados de cada área de la empresa</t>
  </si>
  <si>
    <t>Mantener el 100% de la información de todas las áreas</t>
  </si>
  <si>
    <t>Informe de recopilación de los resultados de cada área</t>
  </si>
  <si>
    <t>Emitir autorizaciones para el inicio de procesos, ejecución de proyectos y trámites de cada área de la institución</t>
  </si>
  <si>
    <t xml:space="preserve">Autorizar el 100% de los procesos, trámite y proyecto de acuerdo a criterio gerencial </t>
  </si>
  <si>
    <t>Nro. De trámites, proyectos y procesos autorizados</t>
  </si>
  <si>
    <t>Realizar y liderar las reuniones semanales con todas las áras de la institución</t>
  </si>
  <si>
    <t>Realizar 1 reunión semanal, para revisión de resultados de las competencias institucionales</t>
  </si>
  <si>
    <t>Nro de reuniones</t>
  </si>
  <si>
    <t>Determinar los objetivos que se han cumplido</t>
  </si>
  <si>
    <t>Nro. De informes sobre resultados de revisión de objetivos</t>
  </si>
  <si>
    <t xml:space="preserve">Revisar el 100% de los objetivos, según su cumplimiento </t>
  </si>
  <si>
    <t>Determinar y Gestionar las actividades presupuestadas</t>
  </si>
  <si>
    <t xml:space="preserve">Revisar el 100% de las actividades gestionadas y revisadas, según su cumplimiento </t>
  </si>
  <si>
    <t>Nro. De informes sobre las actividades presupuestadas y gestionadas</t>
  </si>
  <si>
    <t>Aprobación de reformas a Manuales de Procedimientos</t>
  </si>
  <si>
    <t>Realizar los cambios de neumáticos para el buen funcionamiento de los veh{iculos institucionales</t>
  </si>
  <si>
    <t>FINANCIERO</t>
  </si>
  <si>
    <t>Dar seguimiento a una correcta ejecución de la programación presupuestaria planificada</t>
  </si>
  <si>
    <t xml:space="preserve">Nro. De procesos de contratación </t>
  </si>
  <si>
    <t>Incrementar el control en la elaboración de reformas presupuestarias en base a las necesidades presentadas</t>
  </si>
  <si>
    <t>Controlar la elaboración de las reformas presupuestarias</t>
  </si>
  <si>
    <t>Nro. De reformas realizadas</t>
  </si>
  <si>
    <t>Incrementar la calidad de la información emitida a la Gerencia General respecto a la evaluación de ejecución presupuestaria para una mejor toma de decisiones</t>
  </si>
  <si>
    <t>Nro de evaluaciones presentadas</t>
  </si>
  <si>
    <t>Presentar informe de forma trimestral</t>
  </si>
  <si>
    <t>Incrementar la eficiencia en la evaluación presupuestaria de ingresos y gastos</t>
  </si>
  <si>
    <t xml:space="preserve">Efectuar el seguimiento y evaluación del cumplimiento y logro de los objetivos </t>
  </si>
  <si>
    <t xml:space="preserve">Niveles de recaudación de ingresos y ejecución efectiva de gastos </t>
  </si>
  <si>
    <t>Reducir los tiempos para la presentación de los estados financieros</t>
  </si>
  <si>
    <t>Tener listos los Estados financieros cerrados hasta los 10 primeros días de cada mes</t>
  </si>
  <si>
    <t>Numero de estados financieros presentados</t>
  </si>
  <si>
    <t>Controlar inventarios de suministros, bienes de larga duración y bienes de control administrativo</t>
  </si>
  <si>
    <t xml:space="preserve">Conciliar de manera mensual las cifras de inventarios de suministros, bienes de larga duración y bienes de control administrativo entre bodega y contabilidad </t>
  </si>
  <si>
    <t xml:space="preserve">Número de inventarios cuadrados </t>
  </si>
  <si>
    <t>Reducir los tiempos en la entrega de los comprobantes de retención a los proveedores</t>
  </si>
  <si>
    <t xml:space="preserve">Elabora los comprobantes de retención hasta 5 días después de recibida la factura </t>
  </si>
  <si>
    <t xml:space="preserve">Nro de retenciones mensuales </t>
  </si>
  <si>
    <t xml:space="preserve">Incrementar la calidad en la presentación de informes de recaudación  </t>
  </si>
  <si>
    <t xml:space="preserve">Nro. de informes de recaudación presentados </t>
  </si>
  <si>
    <t>Elaborar informes de recaudación para presentarlos ante la subgerencia financiera de la empresa</t>
  </si>
  <si>
    <t>Lograr una ejecución eficiente, logrando un % mayor al periodo anterior</t>
  </si>
  <si>
    <t>Evaluar cada inversión que realiza la institución</t>
  </si>
  <si>
    <t>Nro. De evaluaciones realizadas</t>
  </si>
  <si>
    <t>Proyecto de estacionamiento público para personas con discapacidad</t>
  </si>
  <si>
    <t>Realizar el proyecto de estacionamiento público para personas con discapacidad</t>
  </si>
  <si>
    <t>Otorgar un espacio para estacionamiento preferencial a las personas con discapacidad y de esta manera dar accesibilidad al medio físico.</t>
  </si>
  <si>
    <t xml:space="preserve">Nro. De estudios elaborados y presentados </t>
  </si>
  <si>
    <t xml:space="preserve">Nro. De proyectos elaborados y presentados </t>
  </si>
  <si>
    <t>Promoción, incentivo y control de desplazamientos a pie y micromovilidad como medio sostenible de transporte</t>
  </si>
  <si>
    <t>Promover medios de desplazamiento urbano con el fin de mitigar la contaminación y promover una cultura vial enmarcada en medios de transporte no contaminantes.</t>
  </si>
  <si>
    <t>Proyecto de accesibilidad (aceras) al espacio público</t>
  </si>
  <si>
    <t>Realizar el proyecto de accesibilidad (aceras) al espacio público</t>
  </si>
  <si>
    <t>Brindar el acceso necesario a todas las personas al espacio público urbano para el libre y seguro tránsito o desplazamiento.</t>
  </si>
  <si>
    <t>Estudio para la implementación de rediseños viales</t>
  </si>
  <si>
    <t>Realizar los estudios para la implementación de rediseños viales</t>
  </si>
  <si>
    <t xml:space="preserve">Generar un acceso seguro, rápido y fluido a las diferentes vías, con una mejor distribución vehicular, evitando siniestros de tránsito y congestionamiento vehicular, brindando seguridad vial a la ciudadanía. </t>
  </si>
  <si>
    <t xml:space="preserve">Nro. De estudio elaborados y presentados </t>
  </si>
  <si>
    <t>Estudio de caracterización de casetas para paradas de buses en la Ciudad de Machala</t>
  </si>
  <si>
    <t>Establecer las caracteristicas necesarias para que se realice la instalación de mobiliario tipo casetas para la espera de bus urbano.</t>
  </si>
  <si>
    <t xml:space="preserve">Plan de señalización vertical </t>
  </si>
  <si>
    <t>Planificar señalización vertical en el Cantón Machala</t>
  </si>
  <si>
    <t>Entregar el plan de señalización para el cantón machala con la finalidad de organizar el tránsito, advertir peligros, ordenar conductas de seguridad y comunicar información útil.</t>
  </si>
  <si>
    <t xml:space="preserve">Nro. Planes elaborados vs Nro. Planes planificados </t>
  </si>
  <si>
    <t xml:space="preserve">Nro. Planes entregados vs Nro. Planes planificados </t>
  </si>
  <si>
    <t xml:space="preserve"> Entregar el plan de semaforización con la finailidad de organizar el tránsito, advertir peligros, ordenar conductas de seguridad y comunicar información útil.</t>
  </si>
  <si>
    <t>Conocer y tener datos actualizados sobre la siniestralidad y sus efectos.</t>
  </si>
  <si>
    <t xml:space="preserve">Partes de agentes civiles de transito recopilados vs partes subidos al SINET </t>
  </si>
  <si>
    <t>Nro. Partes ingresados  en la matriz/ Nro. Partes total reciubidos</t>
  </si>
  <si>
    <t>Entregar el plan de señalización para organizar el tránsito, advertir peligros, ordenar conductas de seguridad y comunicar información útil.</t>
  </si>
  <si>
    <t>Plan para los controles operativos de tránsito, a ejecutar el área de control y vigilancia de Movilidad Machala EP</t>
  </si>
  <si>
    <t>Realizar el plan para los controles operativos de tránsito, a ejecutar el área de control y vigilancia de Movilidad Machala EP</t>
  </si>
  <si>
    <t xml:space="preserve">Planificar y desarrollar los planes que permitan el debido control operativo del tránsito y transporte terrestre en los diferentes sectores del cantón Machala </t>
  </si>
  <si>
    <t>Nro. planes entregados a satisfacción</t>
  </si>
  <si>
    <t>Nro. planes realizados y entregados vs Estudios planificados</t>
  </si>
  <si>
    <t>Diseñar 1 plan que sean aplicables por las áreas en el ámbito de las competencias de la EP</t>
  </si>
  <si>
    <t>Informar a los usuarios con los servicios que presta Movilidad Machala EP</t>
  </si>
  <si>
    <t>Realizar campañas a traves de redes sociales sobre el servicio eficaz y rápido del área de matriculación</t>
  </si>
  <si>
    <t>Informar a 5.000 seguidores que estan conectados a traves de la red social de Facebook</t>
  </si>
  <si>
    <t>Nro. De seguidores alcanzados</t>
  </si>
  <si>
    <t>Realizar campañas con agentes de tránsito en varios puntos de la ciudad a 150 choferes de buses urbanos y 700 choferes de taxis</t>
  </si>
  <si>
    <t>Nro. De choferes de buses urbanos y taxis concientizados</t>
  </si>
  <si>
    <t>Difundir de manera digital a traves de redes sociales e in situ en varios puntos de la ciudad, mediante 4 campañas del respeto al peatón</t>
  </si>
  <si>
    <t xml:space="preserve">Nro. De campaña </t>
  </si>
  <si>
    <t>Campaña de socializacion ejecutada en calles con ayuda de los agentes de transito diorigida a 200 conductores</t>
  </si>
  <si>
    <t>Nro. De conductores de motos electricas</t>
  </si>
  <si>
    <t>Desarrollo tecnológico de sistemas informáticos de la empresa</t>
  </si>
  <si>
    <t>Mantenimiento preventivo y correctivo de los recursos informáticos</t>
  </si>
  <si>
    <t>Aumentar el número de procesos que sean automátizados a través de sistemas informáticos</t>
  </si>
  <si>
    <t>Potencializar la seguridad informática de Movilidad Machala EP</t>
  </si>
  <si>
    <t>Cumplir con el mantenimiento preventivo de todos los equipos informáticos excepto los que necesiten servicio especializado</t>
  </si>
  <si>
    <t>50 % de avance</t>
  </si>
  <si>
    <t>Lograr la implementación de los requerimientos solicitados a TIC</t>
  </si>
  <si>
    <t>Nro. De contrataciones</t>
  </si>
  <si>
    <t>Elaboración, producción y difusión de campañas</t>
  </si>
  <si>
    <t>Promocionar masivamente la marca de Movilidad Machala EP</t>
  </si>
  <si>
    <t>Nro. Contratación del servicio de difusiónpublicidad e información-prensa escrita</t>
  </si>
  <si>
    <t>Nro. Contratación del servicio de difusión de jingles publicitarios e informativos-prensa hablada</t>
  </si>
  <si>
    <t>Nro. Contratacion de servicio de publicidad a traves de redes sociales</t>
  </si>
  <si>
    <t>Nro. Arrendamientos de espacios publicitarios (publicidad en buses)</t>
  </si>
  <si>
    <t>Nro. Arrendamientos de espacios publicitarios (paletas y pantallas LED)</t>
  </si>
  <si>
    <t>Nro. De capacitaciones planificadas/capacitaciones otorgadas</t>
  </si>
  <si>
    <t>REALIZAR EL 100% DEL PLAN DE EVALUACIONES</t>
  </si>
  <si>
    <t>Cantidad de equipo de proteccion, revisores, check point adquiridos</t>
  </si>
  <si>
    <t>No. de campañas realizadas</t>
  </si>
  <si>
    <t>Cacantidad de Operadoras de transporte de carga pesado socializadas</t>
  </si>
  <si>
    <t>Cantidad de vehículos que pasron las RTV</t>
  </si>
  <si>
    <t>Cantidad de adhesivos adquiridos</t>
  </si>
  <si>
    <t>Entregar e instalar los documentos de seguridad  matricula vehicular adhesivo de revisión vehicular al 100% de vehiculos matriculados</t>
  </si>
  <si>
    <t>Nro de ordenes del día</t>
  </si>
  <si>
    <t>Nro. de notificaciones</t>
  </si>
  <si>
    <t>Nro. De sesiones de directorio asistidas</t>
  </si>
  <si>
    <t>Nro. De actas elaboradas</t>
  </si>
  <si>
    <t>Nro. De resoluciones elaboradas y emitidas</t>
  </si>
  <si>
    <t>Nro. De resoluciones administrativas de gerencia elaboradas y emitidas para notificación</t>
  </si>
  <si>
    <t>Elaborar y emitir la notificación de cada resolución administrativa de gerencia</t>
  </si>
  <si>
    <t>Elaboración del Plan para los controles operativos que ejecuta el área de Control y Vigilancia de a institución</t>
  </si>
  <si>
    <t>Cantidad de materiales adquiridos</t>
  </si>
  <si>
    <t>Nro. De maquinaria disponible</t>
  </si>
  <si>
    <t>Dotación de semáforos para verde bus para 20 intersecciones</t>
  </si>
  <si>
    <t>Adquisición de semáforos para verde bus</t>
  </si>
  <si>
    <t>Nro. De semáforos para verdes bus adquiridos</t>
  </si>
  <si>
    <t>Nro. De rediseños viales realizados</t>
  </si>
  <si>
    <t>Nro.  De coordinaciones realizadas</t>
  </si>
  <si>
    <t>Reportes de los resultado de revisión Técnica vehicular según las normas</t>
  </si>
  <si>
    <t>Cantidad de informes por cada operadora de transporte público y comercial</t>
  </si>
  <si>
    <t>Realizar la constatación a todas las operadoras que regula la institución</t>
  </si>
  <si>
    <t>Cantidad de constataciones</t>
  </si>
  <si>
    <t>Obtener los reportes del sistema de APPLUS de RTV sobre la contaminación de CO2</t>
  </si>
  <si>
    <t>Depurar de forma diaria el reporte, obteniendo los resultados del sistema de APPLUS</t>
  </si>
  <si>
    <t>Obtener el listado de vehículos total del proceso de revisión técnica vehicular, para determinar el cumplimiento de todos los estándares de calidad</t>
  </si>
  <si>
    <t xml:space="preserve">
Reporte depurado con información de las revisiones mediante RTV
</t>
  </si>
  <si>
    <t>Informe reporte sobre cumplimiento de estándares de calidad</t>
  </si>
  <si>
    <t>Contratación de soporte técnico y actualización del sistema informático axis</t>
  </si>
  <si>
    <t>Contratación del servicio de internet y enlace de datos</t>
  </si>
  <si>
    <t>Contratación de servicio de instalación de correo institucional con licenciamiento</t>
  </si>
  <si>
    <t>Adquisición de licencias para antivirus</t>
  </si>
  <si>
    <t>Contratación de mantenimiento de equipos y sistemas informáticos</t>
  </si>
  <si>
    <t>Adquisición de partes, repuestos y accesorios de equipos informáticos</t>
  </si>
  <si>
    <t>Contratación de mantenimiento de UPS</t>
  </si>
  <si>
    <t>Equipos y materiales para redes informáticas</t>
  </si>
  <si>
    <t>Implementar el 100% del sistema de Gestión de Tránsito para la ciudad de Machala</t>
  </si>
  <si>
    <t>El 100% de requerimientos ingresados</t>
  </si>
  <si>
    <t>Cantidad de requerimientos atendidos</t>
  </si>
  <si>
    <t>Mantener a la institución con el servicio de internet y enlace de datos</t>
  </si>
  <si>
    <t>Mantener a la institución con el licenciamiento de correo institucional todo el periodo laboral</t>
  </si>
  <si>
    <t xml:space="preserve">Mantener operativos los equipos y sistemas informáticos </t>
  </si>
  <si>
    <t>Mantener el servicio de enlace de datos y backup entre edificios de forma operativa</t>
  </si>
  <si>
    <t>Contratación de mantenimiento de enlace de datos entre edificio</t>
  </si>
  <si>
    <t>Mantener las partes, repuestos y accesorios de equipos informáticos y redes listos para ser utilzados según la necesidad existente</t>
  </si>
  <si>
    <t xml:space="preserve">Porcentaje de avance de mantenimientos de los equipos y sistemas informáticos </t>
  </si>
  <si>
    <t>Mantener en operación los equipos UPS</t>
  </si>
  <si>
    <t>Nro. De cámaras contratadas</t>
  </si>
  <si>
    <t>Abastecerse de equipos y materiales para redes informáticas a toda la institución</t>
  </si>
  <si>
    <t>Nro. De contrataciones de equipos y materiales para redes informáticas realizadas</t>
  </si>
  <si>
    <t xml:space="preserve">Nro. De contrataciones realizadas de partes, repuestos y accesorios informáticos y redes </t>
  </si>
  <si>
    <t>Nro. De contrataciones realizadas sobre el mantenimiento de UPS</t>
  </si>
  <si>
    <t>Nro. De contrataciones realizadas del servicio de enlace de datos y backup entre edificios</t>
  </si>
  <si>
    <t>Nro. De contrataciones realizadas de licencia de correo institucional</t>
  </si>
  <si>
    <t>Nro. De contrataciones realizadas de licencia para antivirus</t>
  </si>
  <si>
    <t>Nro. De contrataciones realizadas del servicio de internet y enlace de datos</t>
  </si>
  <si>
    <t xml:space="preserve">Nro. De procesos automatizados a través de sistemas informáticos </t>
  </si>
  <si>
    <t>Informe sobre las gestiones para lograr potenciar la seguridad informática de Movilidad Machala EP</t>
  </si>
  <si>
    <t>Nro. De mantenimientos realizados</t>
  </si>
  <si>
    <t>Adquirir una cámaras IP</t>
  </si>
  <si>
    <t>Adquisición de cámara IP</t>
  </si>
  <si>
    <t>Mantener a la institución mediante la adquirición de 100 licencias para antivirus</t>
  </si>
  <si>
    <t xml:space="preserve">Desarrollar  propuestas de ordenanzas, reglamentos, instructivos y demas normativa institucional. </t>
  </si>
  <si>
    <t>Reformar y crear las Reglamentos y proyectos de ordenza conforme las necesidades actuales de la Empresa.</t>
  </si>
  <si>
    <t xml:space="preserve">Cumplir con todas las espectativas en el ambito Juridico, Administrativa y operativo a favor de las necesidades institucionales. </t>
  </si>
  <si>
    <t xml:space="preserve">Brindar Asesoria legal al Directorio, a la Gerencia y a las diferentes areas de Empresa Publica Municipal de Movilidad de Machala. </t>
  </si>
  <si>
    <t>Cubrir gastos de los tramites notariales y judiciales en los que  incurre la Empresa.</t>
  </si>
  <si>
    <t>Nro. De solicitudes de pago realizadas</t>
  </si>
  <si>
    <t>Contratar el serviciode investigacion jurídica en linea para la empresa publica Movilidad Machala EP</t>
  </si>
  <si>
    <t xml:space="preserve">Obtener una asesoría prescisa y actual para dar contestaciones a las diferentes áreas de la institución los criterios júridicos solcitados y, las solicitudes de las ciudadanía referente a las competencias del área jurídica           </t>
  </si>
  <si>
    <t>Nro de contratos realizadas</t>
  </si>
  <si>
    <t>Responder a los requerimientos judiciales y estrajudiciales de la empresa en el ámbito jurídico</t>
  </si>
  <si>
    <t xml:space="preserve">Elaborar proyectos de ordenanzas </t>
  </si>
  <si>
    <t>Elaborar proyectos de ordenanzas sobre las competencias de la institución</t>
  </si>
  <si>
    <t>Nro. De proyectos de ordenanzas elaborados</t>
  </si>
  <si>
    <t xml:space="preserve">Revisar y procesar los formularios de Reclamos por sanciones de parqueo rotativo tarifado. </t>
  </si>
  <si>
    <t>Verificar la admisión o no de un reclamo por los reclamos administrativos por sanciones de SERTMA</t>
  </si>
  <si>
    <t>Nro verificaciones realizadas</t>
  </si>
  <si>
    <t>Elaborar resoluciones administrativas para la impugnación de parqueo y de  los cobros de tasas.</t>
  </si>
  <si>
    <t>Nro. De resoluciones administrativas impugnación de parqueo y de los cobros de tasas</t>
  </si>
  <si>
    <t xml:space="preserve">Elaborar criterios jurídicos para cada uno de los departamentos solicitantes de la Empresa Publica Municipal de Movilidad de Machala. </t>
  </si>
  <si>
    <t>Elaborar criterios jurídicos para responder oficios externos que ingresa la ciudadanía en la ventanilla de Secretaria General, los mismos que son derivados al departamento jurídico.</t>
  </si>
  <si>
    <t xml:space="preserve">Asistir a las audiencias por contravenciones de Transito en representación de la Empresa Publica Municipal de Movilidad de Machala. </t>
  </si>
  <si>
    <t>Nro. De audiencias asistidas</t>
  </si>
  <si>
    <t xml:space="preserve">Subir a la plataforma del sistema AXIS las sentencias  ratificadoras de inocencia o condenatorias emitidas por los juzgadores respecto a las impugnaciones por contravenciones de tránsito. </t>
  </si>
  <si>
    <t>Nro de sentencias procesadas en el sistema AXIS</t>
  </si>
  <si>
    <t>Nro. De solicitudes contestadas</t>
  </si>
  <si>
    <t xml:space="preserve">Elaborar contratos de los procesos por contratación pública. </t>
  </si>
  <si>
    <t>Nro. De contratos elaborados</t>
  </si>
  <si>
    <t>Emitir los contratos por todos los procesos que se adjudiquen en el tiempo oportuno.</t>
  </si>
  <si>
    <t>Nro de contratos realizados</t>
  </si>
  <si>
    <t>Realizar los trámites administrativos correspondientes para obtener las resoluciones oportunas para los reclamos por sanciones de los Espacios Rotativos Tarifados</t>
  </si>
  <si>
    <t>Brandeo de vehículos institucionales</t>
  </si>
  <si>
    <t xml:space="preserve">Dotación de 100 conos </t>
  </si>
  <si>
    <t>Dotación de 25000 libretines</t>
  </si>
  <si>
    <t>Adquisición de materiales para realizar procedimientos de acuerdo a las competencias</t>
  </si>
  <si>
    <t>Nro. libretines adquiridos</t>
  </si>
  <si>
    <t>Adquisición de Equipos informáticos</t>
  </si>
  <si>
    <t>Abastecerse de equipos informáticos a toda la institución</t>
  </si>
  <si>
    <t>Nro. De adquisiciones de equipos informáticos realizadas</t>
  </si>
  <si>
    <t xml:space="preserve">MÁXIMA AUTORIDAD </t>
  </si>
  <si>
    <t xml:space="preserve">INSTITUCIÓN </t>
  </si>
  <si>
    <t>Nro. De pagos realizados</t>
  </si>
  <si>
    <t>Amortización de la deuda</t>
  </si>
  <si>
    <t xml:space="preserve">Realizar los pagos de la deuda de la institución con la banca financiera de acuerdo a los compromisos adquiridos </t>
  </si>
  <si>
    <t xml:space="preserve">FINALIDAD Y FUNCIÓN </t>
  </si>
  <si>
    <t>Nro de recaergas de extintores realizados</t>
  </si>
  <si>
    <t>Adquisición de pintura para trabajos de señalización horizontal</t>
  </si>
  <si>
    <t>Dotación de los materiales necesarios para la implementación de señalización horizontal de las zonas tarifadas e intersecciones semaforicas de la ciudad de Machala</t>
  </si>
  <si>
    <t>Incremento del 3% en emisión de Títulos habilitantes de acuerdo al parque automotor</t>
  </si>
  <si>
    <t xml:space="preserve">Ejecucion de la normativa del ente regulador VS Cumplimiento de la normativa del ente regulador </t>
  </si>
  <si>
    <t xml:space="preserve">Gestionar la implementación sobre el requerimiento solicitado a TIC, de transporte público </t>
  </si>
  <si>
    <t>Dotación de 3000 rollos térmicos</t>
  </si>
  <si>
    <t>Nro. De profundímetros adquiridas</t>
  </si>
  <si>
    <t xml:space="preserve">Dotación de 100 profundímetros </t>
  </si>
  <si>
    <t>Adquisicion de cascos homologados</t>
  </si>
  <si>
    <t>Nro. De cascos homologados adquiridas</t>
  </si>
  <si>
    <t>Nro. Adhesivos adquiridos</t>
  </si>
  <si>
    <t>Dotación de adhesivos como sellos de seguridad para todo los vehículos retenidos por ACT</t>
  </si>
  <si>
    <t>Dotación de block de notas para el control de vehículos</t>
  </si>
  <si>
    <t>Nro. Block de notas adquiridos para el control de las patrullas (carros y motos) del área de control y vigilancia</t>
  </si>
  <si>
    <t>Realizar dos campañas al año</t>
  </si>
  <si>
    <t>Contar con tres bienes inmuebles arrendadas.</t>
  </si>
  <si>
    <t>85% de avance</t>
  </si>
  <si>
    <t>Realizar la constatación de bienes muebles del inventario de bodega</t>
  </si>
  <si>
    <t xml:space="preserve">Constatar todos los bienes muebles de la institución </t>
  </si>
  <si>
    <t>No. de constataciones planificadas/ No. de constataciones realizadas</t>
  </si>
  <si>
    <t>Gestionar capacitaciones gratuitas con Entidades del Estado</t>
  </si>
  <si>
    <t>40% de avance</t>
  </si>
  <si>
    <t>60% de avance</t>
  </si>
  <si>
    <t>Gestión de capacitaciones al límite de cupo disponible en todas las áreas de Movilidad Machala EP, con 15 instituciones</t>
  </si>
  <si>
    <t>Nro. Licencias adquiridas vs Nro. De Licencias puestas en marcha</t>
  </si>
  <si>
    <t>Adquisición de equipos de protección para Agentes Civil de Tránsito.</t>
  </si>
  <si>
    <t>dotar de equipo de seguriad al personal de agentes de tránsito motorizados</t>
  </si>
  <si>
    <t>Cantidad de equipo de proteccion, revisores, check point adquiridos vs Cantidad de equipo de proteccion, revisores, check point  entregados</t>
  </si>
  <si>
    <t>Personal que manejan bienes vs Personal asegurados</t>
  </si>
  <si>
    <t>Contratación para la realización de exámenes especiales de audiometria y epimetria para el persomal operativo</t>
  </si>
  <si>
    <t>Contratación de exámenes especiales de audiometria y epimetria para el persomal operativo</t>
  </si>
  <si>
    <t>Nro. De contratación planificadas/Nro de contratación efectuadas</t>
  </si>
  <si>
    <t>Realizar una contratación de la edisión e impresión de señalética de seguridad</t>
  </si>
  <si>
    <t>Nro. de señaleticas adquiridas VS Nro. De señaléticas instaladas</t>
  </si>
  <si>
    <t>Mantenimiento de sistema de alarmas planificadas vs Mantenimiento de sistema de alarmas ejecutadas</t>
  </si>
  <si>
    <t>Adquisición de botiquines fijo para las instalaciones de la institución</t>
  </si>
  <si>
    <t>Botiquines médicos adquirios vs Botiquines médicos instalados</t>
  </si>
  <si>
    <t>Inventario de archivo central de la EP</t>
  </si>
  <si>
    <t>Realizar inventario general de la EP, que contenga clasificación general de documentos y posible baja documental.</t>
  </si>
  <si>
    <t>Informe presentado de inventario</t>
  </si>
  <si>
    <t>GESTIÓN COMERCIAL</t>
  </si>
  <si>
    <t>Adquisición de material publicitario para los distribuidores de tarjetas SERTMA</t>
  </si>
  <si>
    <t>Dotación de los equipos y/o materiales logisticos necesarios para las campañas</t>
  </si>
  <si>
    <t>% de avance</t>
  </si>
  <si>
    <t>Hacer participar a los estudiantes de 50 unidades educativas de la ciudad de Machala</t>
  </si>
  <si>
    <t>Realizar evaluaciones de las inversiones del año anterior</t>
  </si>
  <si>
    <t>Revisión por la administracion de alianzas</t>
  </si>
  <si>
    <t>Realizar liquidaciones de la administracion de la Alianza Estratégica para revision Técnica vehicular</t>
  </si>
  <si>
    <t xml:space="preserve">Nro. de informes de liquidaciones presentados </t>
  </si>
  <si>
    <t>Cumplimiento de obligaciones con Instituciones del Estado</t>
  </si>
  <si>
    <t xml:space="preserve">Realizar los pagos de cumplimiento a obligaciones de entidades publicas </t>
  </si>
  <si>
    <t>PLAN OPERATIVO ANUAL - 2023</t>
  </si>
  <si>
    <t>TOTAL PRESUPESTO 2023</t>
  </si>
  <si>
    <t xml:space="preserve">Adquisición de equipos y accesorios tecnológicos para creación de contenido </t>
  </si>
  <si>
    <t>Adquirir una nuevos equipos y sus accesorios para el área de comunicación, con la finalidad de crear contenido que permita desarrollar de manera eficaz las tareas asiganadas</t>
  </si>
  <si>
    <t xml:space="preserve">Ejecución de campañas para impulsar  importancia de cultura vial </t>
  </si>
  <si>
    <t xml:space="preserve">Realizar campaña de concientización para respetar las señales de tránsito por parte de la ciudadanía </t>
  </si>
  <si>
    <t>Realizar campaña del respeto a peatón, dirigido a los conductores en general</t>
  </si>
  <si>
    <t xml:space="preserve">Realizar campaña de importancia de educación vial </t>
  </si>
  <si>
    <t>Abastecimiento de Combustible</t>
  </si>
  <si>
    <t>Mantener abastecidos  con combustible a los vehiculos institucionales</t>
  </si>
  <si>
    <t>Porcentaje de avance de dotación de combustible (diesel y ECO PAIS)</t>
  </si>
  <si>
    <t>20% de avance</t>
  </si>
  <si>
    <t>80% de avance</t>
  </si>
  <si>
    <t>Servicio de limpieza</t>
  </si>
  <si>
    <t xml:space="preserve">Notificar a las areas una vez que los contratos esten suscritos por todas las partes competentes. </t>
  </si>
  <si>
    <t>Brindar asesoria en la materia Juridica a el personal tecnico y dirigentes a todos los temas relacionados con la defensa de la institucion.</t>
  </si>
  <si>
    <t>Realizar el proyecto de promoción, incentivo y control de desplazamientos a pie y micromovilidad como medio sostenible de transporte</t>
  </si>
  <si>
    <t>Proyecto de mantenimiento de ciclovías existente en la Ciudad de Machala</t>
  </si>
  <si>
    <t>Elaboración del proyecto que permita dar el direccionamiento para que se efectue el mantenimiento de las ciclovías existente de la ciudad de Machala.</t>
  </si>
  <si>
    <t>Proyecto terminado para que el área correspondiene pueda tener las directrices para la ejecuciòn del mantenimiento de la ciclovías existentes en la ciudad de Machala.</t>
  </si>
  <si>
    <t xml:space="preserve">Estudios para implementar Red de ciclovías </t>
  </si>
  <si>
    <t xml:space="preserve">Nro. De proyectos elaborados/Nro. De proyectos presentados </t>
  </si>
  <si>
    <t>Realizar el estudio de caracterización de casetas para paradas de buses en en el casco urbano comercial de la Ciudad de Machala y de la Parroquia de Puerto Bolívar</t>
  </si>
  <si>
    <t>Propuestas para el desarrollo de proyectos urbanos en cooperación institucional</t>
  </si>
  <si>
    <t>Realizar las propuestas de proyectos urbanos para la Ciudad de Machala en cooperación institucional</t>
  </si>
  <si>
    <t>Realizar 10 propuestas de proyectos urbanos en cooperación institucional</t>
  </si>
  <si>
    <t>Nro. De propuestas elaborados/Nro. De propuestas planificadas</t>
  </si>
  <si>
    <t>Proyecto para determinar e implementar las tarifas de las especies y/o tasas de los servicios y productos que otorgan las diferentes áreas de Movilidad Machala EP</t>
  </si>
  <si>
    <t>Elaborar el proyecto a implementar</t>
  </si>
  <si>
    <t>Determinar las tarifas de las especies y/o tasas de los servicios y productos que otorgan las diferentes áreas de Movilidad Machala EP</t>
  </si>
  <si>
    <t>Plan de recapeo y bacheo de varias calles de la Ciudad de Machala</t>
  </si>
  <si>
    <t>Planificar bacheo y recapeo de las diferentes vías del cantón que permita la implementació de la señalización horizontal</t>
  </si>
  <si>
    <t xml:space="preserve">Elaboración del Plan de Bacheo y Recapeo </t>
  </si>
  <si>
    <t>Entregar el plan de bacheo y recapeoque permita mantener las vías en opticas condiciones para efectuar la señalizción horizontal y brindar confort y seguridad al usuario vial.</t>
  </si>
  <si>
    <t>Elaboración de Plan de Señalización Vertical 2023</t>
  </si>
  <si>
    <t>Elaboración de Plan de Semaforización 2023</t>
  </si>
  <si>
    <t>Elaboración de Plan de Señalización Horizontal 2023</t>
  </si>
  <si>
    <t>Mantener radios portátiles con radio frecuencia durante todo el periodo 2023</t>
  </si>
  <si>
    <t>METAS AL 2023</t>
  </si>
  <si>
    <t>Emisión de Títulos Habilitantes en año 2022 VS Emisión de Títulos Habilitantes en año 2023</t>
  </si>
  <si>
    <t>METAS AL 2023 (PROFORMA PARA DAR CONTINUIDAD AL PLAN ESTRATEGICO)</t>
  </si>
  <si>
    <t xml:space="preserve">50% Actualización de base de datos de usuarios </t>
  </si>
  <si>
    <t>1 % de avance</t>
  </si>
  <si>
    <t>Nro. Capacitaciones gestionadas/Nro. Capacitaciones realizadas o ejecutadas</t>
  </si>
  <si>
    <t>Elaborar las resoluciones en base revisión de la normativa referente a los procesos de infracciones administrativas y de tasas por servicios resultado infracciones.</t>
  </si>
  <si>
    <t>Nro. De criterios emitidos a las áreas de la institución</t>
  </si>
  <si>
    <t xml:space="preserve">Emitir los criterios para solventar necesidades institucionales de asesoria integral que permita preveir y solucionar incidencias jurídicas </t>
  </si>
  <si>
    <t>Nro. De criterios emitidos a la ciudadania</t>
  </si>
  <si>
    <t>Emitir criterios para los oficios externos</t>
  </si>
  <si>
    <t>Asistir al 100% de las audiencias convocadas</t>
  </si>
  <si>
    <t xml:space="preserve">Registrar el 100% de las decisiones judiciales </t>
  </si>
  <si>
    <t xml:space="preserve">Procesar a traves  del sistema AXIS las peticiones emitidas por Instituciones Públicas, las mismas que solicitan, inscripción o levantamiento de medidas cautelares, CUV, certificado de poseer, bajas vehiculares. </t>
  </si>
  <si>
    <t xml:space="preserve">Procesar el 100% de las peticiones emitidas por las instituciones públicas, sobre la inscripción o levantamiento de medidas cautelares, CUV, certificado de poseer, bajas vehiculares. </t>
  </si>
  <si>
    <t xml:space="preserve">Redactar contratos a todos los procesos de contratación que realice la institución que lo requieran, los mismo que deberán estar acorde a la normativa legal vigente </t>
  </si>
  <si>
    <t xml:space="preserve">Solventar el 100% de las necesidades institucionales de asesoría integral que permita prevenir y solucionar incidencias jurídicas </t>
  </si>
  <si>
    <t>Realizar defensas técnicas jurídicas a las acciones jurídicas donde se encuentra involucrada la institucion.</t>
  </si>
  <si>
    <t xml:space="preserve">Solventar el 100% de las necesidades institucionales de asesoria integral que permita prevenir y solucionar incidencias jurídicas </t>
  </si>
  <si>
    <t xml:space="preserve">Contratación realizada con el fin de utilizar para  diferenciar los puntos de venta de tarjetas para hacerlos visibles de manera fácil a los usuarios finales. </t>
  </si>
  <si>
    <t>Nro. De material adquirido VS Nro de puntos atentendidos con la publicidad correspondiente</t>
  </si>
  <si>
    <t xml:space="preserve">Informar a los usuarios finales el funcionamiento correcto de parqueo tarifado de Movilidad Machala </t>
  </si>
  <si>
    <t>PLANIFICACIÓN</t>
  </si>
  <si>
    <t xml:space="preserve">Brandear a todos los vehículos institucionales </t>
  </si>
  <si>
    <t>Nro. De vehículos planificados a brandear vs Nro. De vehículos brandeados</t>
  </si>
  <si>
    <t>Nro. De contrataciones realizadas</t>
  </si>
  <si>
    <t>Contratar el servicio de internet móvil para los equipos de Sertma</t>
  </si>
  <si>
    <t>Contratar el servicio de internet móvil para mantener los equipos de SERTMA dotados de servicio de internet</t>
  </si>
  <si>
    <t>Contratar el servicio de mudanza</t>
  </si>
  <si>
    <t xml:space="preserve">Cubrir la necesidad de transportar los bienes de la institución </t>
  </si>
  <si>
    <t>Contratar la recarga de extintores</t>
  </si>
  <si>
    <t>Adquirir equipos y sistemas contra incendios</t>
  </si>
  <si>
    <t>Nro. De promociones planificadas vs Nro. De promociones efectuadas</t>
  </si>
  <si>
    <t>Cantidad de neumáticos cambiados /  Cantidad de neumáticos en mal estado</t>
  </si>
  <si>
    <t>Adquisición de suministros de impresión</t>
  </si>
  <si>
    <t>5,% más de las multas emitidas en el periodo 2022</t>
  </si>
  <si>
    <t>2% más de la producción  del periodo 2022</t>
  </si>
  <si>
    <t>10% más de la producción  del periodo 2022</t>
  </si>
  <si>
    <t>Dotación de 42 cascos homologados</t>
  </si>
  <si>
    <t>Activación de licencia para biometricos</t>
  </si>
  <si>
    <t>Activar la licencia para biométricos para el control de asistencia del personal de EPMMM</t>
  </si>
  <si>
    <t>Impresión de material para campañas preventivas de salud y seguridad ocupacional</t>
  </si>
  <si>
    <t>Servicio adquirido VS ACTs motorizados con uniformes entregados</t>
  </si>
  <si>
    <t>0%  de avance</t>
  </si>
  <si>
    <t>25%  de avance</t>
  </si>
  <si>
    <t>0% d de avance</t>
  </si>
  <si>
    <t>100%  de avance</t>
  </si>
  <si>
    <t>75% d de avance</t>
  </si>
  <si>
    <t>Mantenimiento y Reparación de Infraestructuras, y baterías sanitarias</t>
  </si>
  <si>
    <t>Mantener la infraestructura, así como las baterias sanitarias en buen estado durante el presente periodo</t>
  </si>
  <si>
    <t>Mantenimiento de Bicicletas y scooter</t>
  </si>
  <si>
    <t>Mantenimiento de aires acondicionados</t>
  </si>
  <si>
    <t>Mantener en óptimas condiciones los equipos de oficina</t>
  </si>
  <si>
    <t>Adquisición de señalética de seguridad ocupacional</t>
  </si>
  <si>
    <t>Dotar de botiquines a las diferentas areas de la  Institución</t>
  </si>
  <si>
    <t>Contratar los servicios de honorarios profesionales para reforma de los estatutos orgánicos de gestion organizacional por procesos de le EPMMM, plan estrategico y manual de descripción y valoracion y clasificación de puestos</t>
  </si>
  <si>
    <t>Nro. De contratos realizados</t>
  </si>
  <si>
    <t>Contratación de servicios profesionales con la finalidad de actualizar el Estatuto Orgánico de Gestión Organizacional por preceso de la EPMMM.</t>
  </si>
  <si>
    <t>Abastecerse de suministros de impresión a toda la institución</t>
  </si>
  <si>
    <t>Nro. De adquisiciones de suministros de impresión realizadas</t>
  </si>
  <si>
    <t>Adquisición de inflables y carpas para ser utilizados en todo tipo de eventos y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</si>
</sst>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theme="0"/>
      <name val="Arial"/>
      <family val="2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</font>
    <font>
      <sz val="20"/>
      <color theme="0"/>
      <name val="Calibri"/>
      <family val="2"/>
      <scheme val="minor"/>
    </font>
    <font>
      <i/>
      <sz val="20"/>
      <name val="Calibri"/>
      <family val="2"/>
    </font>
    <font>
      <sz val="20"/>
      <color rgb="FFFF0000"/>
      <name val="Calibri"/>
      <family val="2"/>
      <scheme val="minor"/>
    </font>
    <font>
      <sz val="20"/>
      <name val="Century Gothic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Fill="0" applyProtection="0"/>
    <xf numFmtId="0" fontId="5" fillId="0" borderId="0" applyFill="0" applyProtection="0"/>
    <xf numFmtId="0" fontId="6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224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" fontId="8" fillId="2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11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1" fontId="9" fillId="2" borderId="0" xfId="2" applyNumberFormat="1" applyFont="1" applyFill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" fontId="9" fillId="2" borderId="0" xfId="2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3" fontId="9" fillId="0" borderId="0" xfId="1" applyFont="1" applyFill="1"/>
    <xf numFmtId="0" fontId="9" fillId="4" borderId="0" xfId="0" applyFont="1" applyFill="1"/>
    <xf numFmtId="1" fontId="9" fillId="0" borderId="0" xfId="2" applyNumberFormat="1" applyFont="1" applyFill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4" fontId="16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9" fontId="17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 wrapText="1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7" fillId="2" borderId="0" xfId="0" applyNumberFormat="1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15" fillId="2" borderId="1" xfId="0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right" vertical="center" wrapText="1"/>
    </xf>
    <xf numFmtId="43" fontId="15" fillId="2" borderId="0" xfId="1" applyFont="1" applyFill="1" applyBorder="1" applyAlignment="1" applyProtection="1">
      <alignment horizontal="right" vertical="center" wrapText="1"/>
      <protection locked="0"/>
    </xf>
    <xf numFmtId="0" fontId="15" fillId="2" borderId="1" xfId="0" quotePrefix="1" applyFont="1" applyFill="1" applyBorder="1" applyAlignment="1">
      <alignment vertical="center" wrapText="1"/>
    </xf>
    <xf numFmtId="0" fontId="17" fillId="5" borderId="1" xfId="0" quotePrefix="1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9" fontId="17" fillId="5" borderId="1" xfId="0" applyNumberFormat="1" applyFont="1" applyFill="1" applyBorder="1" applyAlignment="1">
      <alignment horizontal="center" vertical="center" wrapText="1"/>
    </xf>
    <xf numFmtId="9" fontId="17" fillId="5" borderId="1" xfId="0" applyNumberFormat="1" applyFont="1" applyFill="1" applyBorder="1" applyAlignment="1">
      <alignment horizontal="right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justify" vertical="center"/>
    </xf>
    <xf numFmtId="4" fontId="15" fillId="2" borderId="0" xfId="0" applyNumberFormat="1" applyFont="1" applyFill="1" applyAlignment="1" applyProtection="1">
      <alignment vertical="center" wrapText="1"/>
      <protection locked="0"/>
    </xf>
    <xf numFmtId="0" fontId="16" fillId="2" borderId="0" xfId="0" applyFont="1" applyFill="1"/>
    <xf numFmtId="49" fontId="15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wrapText="1"/>
    </xf>
    <xf numFmtId="0" fontId="16" fillId="2" borderId="1" xfId="0" quotePrefix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justify" vertical="center" wrapText="1"/>
      <protection locked="0"/>
    </xf>
    <xf numFmtId="4" fontId="19" fillId="2" borderId="0" xfId="0" applyNumberFormat="1" applyFont="1" applyFill="1" applyAlignment="1">
      <alignment vertical="center" wrapText="1"/>
    </xf>
    <xf numFmtId="43" fontId="15" fillId="2" borderId="0" xfId="1" applyFont="1" applyFill="1" applyBorder="1" applyAlignment="1" applyProtection="1">
      <alignment horizontal="right" vertical="center"/>
      <protection locked="0"/>
    </xf>
    <xf numFmtId="4" fontId="15" fillId="2" borderId="0" xfId="0" applyNumberFormat="1" applyFont="1" applyFill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quotePrefix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>
      <alignment vertical="center" wrapText="1"/>
    </xf>
    <xf numFmtId="0" fontId="15" fillId="2" borderId="2" xfId="0" quotePrefix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wrapText="1"/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9" fontId="17" fillId="2" borderId="2" xfId="0" applyNumberFormat="1" applyFont="1" applyFill="1" applyBorder="1" applyAlignment="1">
      <alignment horizontal="right" vertical="center" wrapText="1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vertical="center" wrapText="1"/>
      <protection locked="0"/>
    </xf>
    <xf numFmtId="4" fontId="17" fillId="2" borderId="2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1" fontId="17" fillId="2" borderId="1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>
      <alignment horizontal="right"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3" xfId="0" applyNumberFormat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43" fontId="15" fillId="2" borderId="1" xfId="1" applyFont="1" applyFill="1" applyBorder="1" applyAlignment="1" applyProtection="1">
      <alignment horizontal="center" vertical="center" wrapText="1"/>
      <protection locked="0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 applyProtection="1">
      <alignment wrapText="1"/>
      <protection locked="0"/>
    </xf>
    <xf numFmtId="43" fontId="15" fillId="2" borderId="1" xfId="1" applyFont="1" applyFill="1" applyBorder="1" applyAlignment="1" applyProtection="1">
      <alignment horizontal="left" vertical="center" wrapText="1"/>
      <protection locked="0"/>
    </xf>
    <xf numFmtId="9" fontId="17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" xfId="0" applyNumberFormat="1" applyFont="1" applyFill="1" applyBorder="1" applyAlignment="1">
      <alignment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1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justify" vertical="center" wrapText="1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6" fillId="6" borderId="0" xfId="0" applyFont="1" applyFill="1"/>
    <xf numFmtId="0" fontId="9" fillId="6" borderId="0" xfId="0" applyFont="1" applyFill="1" applyAlignment="1">
      <alignment horizontal="center" vertical="center"/>
    </xf>
    <xf numFmtId="0" fontId="9" fillId="6" borderId="0" xfId="0" applyFont="1" applyFill="1"/>
    <xf numFmtId="43" fontId="21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 wrapText="1"/>
    </xf>
    <xf numFmtId="0" fontId="15" fillId="2" borderId="5" xfId="0" quotePrefix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3" xfId="0" quotePrefix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wrapText="1"/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justify" vertical="center" wrapText="1"/>
      <protection locked="0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3" fontId="15" fillId="2" borderId="2" xfId="1" applyFont="1" applyFill="1" applyBorder="1" applyAlignment="1" applyProtection="1">
      <alignment horizontal="center" vertical="center" wrapText="1"/>
      <protection locked="0"/>
    </xf>
    <xf numFmtId="43" fontId="15" fillId="2" borderId="3" xfId="1" applyFont="1" applyFill="1" applyBorder="1" applyAlignment="1" applyProtection="1">
      <alignment horizontal="center" vertical="center" wrapText="1"/>
      <protection locked="0"/>
    </xf>
    <xf numFmtId="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6" xfId="0" quotePrefix="1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9" fontId="17" fillId="2" borderId="2" xfId="0" applyNumberFormat="1" applyFont="1" applyFill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17" xfId="6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orcentaje" xfId="2" builtinId="5"/>
    <cellStyle name="Título 4" xfId="5" xr:uid="{00000000-0005-0000-0000-000006000000}"/>
  </cellStyles>
  <dxfs count="0"/>
  <tableStyles count="0" defaultTableStyle="TableStyleMedium2" defaultPivotStyle="PivotStyleLight16"/>
  <colors>
    <mruColors>
      <color rgb="FFF896D5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%20ESTE%20EQUIPO\Escritorio\POA%202018\PLANIFICACION%20GAD%20MACHALA\MATRIZ%20ALINEACION_movilidadEP%20CON%20G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NVIADA"/>
      <sheetName val="MATRIZ CORRECTA 19-0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0"/>
  <sheetViews>
    <sheetView tabSelected="1" view="pageBreakPreview" zoomScale="50" zoomScaleNormal="40" zoomScaleSheetLayoutView="50" workbookViewId="0">
      <pane xSplit="2" ySplit="8" topLeftCell="M156" activePane="bottomRight" state="frozen"/>
      <selection pane="topRight" activeCell="C1" sqref="C1"/>
      <selection pane="bottomLeft" activeCell="A9" sqref="A9"/>
      <selection pane="bottomRight" activeCell="X159" sqref="X159"/>
    </sheetView>
  </sheetViews>
  <sheetFormatPr baseColWidth="10" defaultColWidth="11.42578125" defaultRowHeight="12" x14ac:dyDescent="0.2"/>
  <cols>
    <col min="1" max="1" width="13.85546875" style="6" customWidth="1"/>
    <col min="2" max="2" width="21.7109375" style="6" customWidth="1"/>
    <col min="3" max="3" width="18.5703125" style="6" customWidth="1"/>
    <col min="4" max="4" width="32" style="33" customWidth="1"/>
    <col min="5" max="5" width="42" style="6" bestFit="1" customWidth="1"/>
    <col min="6" max="6" width="28.42578125" style="6" customWidth="1"/>
    <col min="7" max="7" width="13.7109375" style="6" customWidth="1"/>
    <col min="8" max="8" width="28.5703125" style="6" customWidth="1"/>
    <col min="9" max="9" width="13.7109375" style="37" customWidth="1"/>
    <col min="10" max="10" width="44.85546875" style="33" customWidth="1"/>
    <col min="11" max="11" width="11.7109375" style="6" customWidth="1"/>
    <col min="12" max="12" width="33.28515625" style="6" customWidth="1"/>
    <col min="13" max="13" width="11.85546875" style="41" customWidth="1"/>
    <col min="14" max="14" width="44" style="6" customWidth="1"/>
    <col min="15" max="15" width="12" style="6" hidden="1" customWidth="1"/>
    <col min="16" max="16" width="24.85546875" style="40" hidden="1" customWidth="1"/>
    <col min="17" max="17" width="11.28515625" style="37" hidden="1" customWidth="1"/>
    <col min="18" max="18" width="34" style="6" customWidth="1"/>
    <col min="19" max="19" width="25.140625" style="6" customWidth="1"/>
    <col min="20" max="20" width="25.85546875" style="38" bestFit="1" customWidth="1"/>
    <col min="21" max="21" width="17.140625" style="6" customWidth="1"/>
    <col min="22" max="22" width="25.85546875" style="38" bestFit="1" customWidth="1"/>
    <col min="23" max="23" width="15" style="6" customWidth="1"/>
    <col min="24" max="24" width="27.7109375" style="6" customWidth="1"/>
    <col min="25" max="25" width="23.28515625" style="6" customWidth="1"/>
    <col min="26" max="26" width="8.140625" style="6" customWidth="1"/>
    <col min="27" max="27" width="24.42578125" style="6" customWidth="1"/>
    <col min="28" max="28" width="8.140625" style="6" customWidth="1"/>
    <col min="29" max="29" width="39" style="6" customWidth="1"/>
    <col min="30" max="30" width="17.28515625" style="6" customWidth="1"/>
    <col min="31" max="34" width="16.7109375" style="6" customWidth="1"/>
    <col min="35" max="35" width="14.42578125" style="6" customWidth="1"/>
    <col min="36" max="36" width="27" style="5" customWidth="1"/>
    <col min="37" max="37" width="20.85546875" style="6" customWidth="1"/>
    <col min="38" max="16384" width="11.42578125" style="6"/>
  </cols>
  <sheetData>
    <row r="1" spans="1:36" ht="23.25" customHeight="1" x14ac:dyDescent="0.2">
      <c r="A1" s="162" t="s">
        <v>564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2"/>
      <c r="Z1" s="3"/>
      <c r="AA1" s="3"/>
      <c r="AB1" s="3"/>
      <c r="AC1" s="3"/>
      <c r="AD1" s="4"/>
      <c r="AE1" s="3"/>
      <c r="AF1" s="3"/>
      <c r="AG1" s="3"/>
      <c r="AH1" s="3"/>
      <c r="AI1" s="3"/>
    </row>
    <row r="2" spans="1:36" x14ac:dyDescent="0.2">
      <c r="A2" s="3"/>
      <c r="B2" s="2"/>
      <c r="C2" s="2"/>
      <c r="D2" s="9"/>
      <c r="E2" s="8"/>
      <c r="F2" s="7"/>
      <c r="G2" s="2"/>
      <c r="H2" s="7"/>
      <c r="I2" s="2"/>
      <c r="J2" s="9"/>
      <c r="K2" s="10"/>
      <c r="L2" s="10"/>
      <c r="M2" s="11"/>
      <c r="N2" s="9"/>
      <c r="O2" s="10"/>
      <c r="P2" s="10"/>
      <c r="Q2" s="12"/>
      <c r="R2" s="8"/>
      <c r="S2" s="3"/>
      <c r="T2" s="13"/>
      <c r="U2" s="8"/>
      <c r="V2" s="13"/>
      <c r="W2" s="14"/>
      <c r="X2" s="15"/>
      <c r="Y2" s="15"/>
      <c r="Z2" s="2"/>
      <c r="AA2" s="2"/>
      <c r="AB2" s="2"/>
      <c r="AC2" s="2"/>
      <c r="AD2" s="4"/>
      <c r="AE2" s="3"/>
      <c r="AF2" s="3"/>
      <c r="AG2" s="3"/>
      <c r="AH2" s="3"/>
      <c r="AI2" s="3"/>
    </row>
    <row r="3" spans="1:36" ht="37.5" customHeight="1" x14ac:dyDescent="0.2">
      <c r="A3" s="3"/>
      <c r="B3" s="16" t="s">
        <v>0</v>
      </c>
      <c r="C3" s="163">
        <v>2023</v>
      </c>
      <c r="D3" s="163"/>
      <c r="E3" s="17"/>
      <c r="F3" s="16" t="s">
        <v>1</v>
      </c>
      <c r="G3" s="163">
        <v>224</v>
      </c>
      <c r="H3" s="163"/>
      <c r="I3" s="18"/>
      <c r="J3" s="19" t="s">
        <v>511</v>
      </c>
      <c r="K3" s="164" t="s">
        <v>2</v>
      </c>
      <c r="L3" s="164"/>
      <c r="M3" s="11"/>
      <c r="N3" s="20"/>
      <c r="O3" s="21"/>
      <c r="P3" s="21"/>
      <c r="Q3" s="12"/>
      <c r="R3" s="8"/>
      <c r="S3" s="3"/>
      <c r="T3" s="13"/>
      <c r="U3" s="8"/>
      <c r="V3" s="13"/>
      <c r="W3" s="14"/>
      <c r="X3" s="15"/>
      <c r="Y3" s="15"/>
      <c r="Z3" s="22"/>
      <c r="AA3" s="3"/>
      <c r="AB3" s="23"/>
      <c r="AC3" s="23"/>
      <c r="AD3" s="4"/>
      <c r="AE3" s="3"/>
      <c r="AF3" s="3"/>
      <c r="AG3" s="3"/>
      <c r="AH3" s="3"/>
      <c r="AI3" s="3"/>
    </row>
    <row r="4" spans="1:36" ht="37.5" customHeight="1" x14ac:dyDescent="0.2">
      <c r="A4" s="3"/>
      <c r="B4" s="16" t="s">
        <v>507</v>
      </c>
      <c r="C4" s="163">
        <v>993</v>
      </c>
      <c r="D4" s="163"/>
      <c r="E4" s="24"/>
      <c r="F4" s="16" t="s">
        <v>3</v>
      </c>
      <c r="G4" s="163" t="s">
        <v>4</v>
      </c>
      <c r="H4" s="163"/>
      <c r="I4" s="18"/>
      <c r="J4" s="19" t="s">
        <v>5</v>
      </c>
      <c r="K4" s="164" t="s">
        <v>506</v>
      </c>
      <c r="L4" s="164"/>
      <c r="M4" s="25"/>
      <c r="N4" s="26"/>
      <c r="O4" s="27"/>
      <c r="P4" s="27"/>
      <c r="Q4" s="12"/>
      <c r="R4" s="8"/>
      <c r="S4" s="3"/>
      <c r="T4" s="13"/>
      <c r="U4" s="8"/>
      <c r="V4" s="13"/>
      <c r="W4" s="14"/>
      <c r="X4" s="15"/>
      <c r="Y4" s="15"/>
      <c r="Z4" s="22"/>
      <c r="AA4" s="3"/>
      <c r="AB4" s="3"/>
      <c r="AC4" s="3"/>
      <c r="AD4" s="4"/>
      <c r="AE4" s="3"/>
      <c r="AF4" s="3"/>
      <c r="AG4" s="3"/>
      <c r="AH4" s="3"/>
      <c r="AI4" s="3"/>
    </row>
    <row r="5" spans="1:36" ht="34.5" customHeight="1" x14ac:dyDescent="0.2">
      <c r="A5" s="3"/>
      <c r="B5" s="3"/>
      <c r="C5" s="3"/>
      <c r="D5" s="26"/>
      <c r="E5" s="17"/>
      <c r="F5" s="22"/>
      <c r="G5" s="22"/>
      <c r="H5" s="8"/>
      <c r="I5" s="18"/>
      <c r="J5" s="28"/>
      <c r="K5" s="28"/>
      <c r="L5" s="27"/>
      <c r="M5" s="11"/>
      <c r="N5" s="20"/>
      <c r="O5" s="21"/>
      <c r="P5" s="21"/>
      <c r="Q5" s="12"/>
      <c r="R5" s="8"/>
      <c r="S5" s="29"/>
      <c r="T5" s="13"/>
      <c r="U5" s="8"/>
      <c r="V5" s="13"/>
      <c r="W5" s="14"/>
      <c r="X5" s="15"/>
      <c r="Y5" s="15"/>
      <c r="Z5" s="22"/>
      <c r="AA5" s="3"/>
      <c r="AB5" s="23"/>
      <c r="AC5" s="23"/>
      <c r="AD5" s="4"/>
      <c r="AE5" s="3"/>
      <c r="AF5" s="3"/>
      <c r="AG5" s="3"/>
      <c r="AH5" s="3"/>
      <c r="AI5" s="3"/>
    </row>
    <row r="6" spans="1:36" ht="15" customHeight="1" x14ac:dyDescent="0.2">
      <c r="A6" s="30"/>
      <c r="B6" s="3"/>
      <c r="C6" s="3"/>
      <c r="D6" s="26"/>
      <c r="E6" s="8"/>
      <c r="F6" s="8"/>
      <c r="G6" s="3"/>
      <c r="H6" s="8"/>
      <c r="I6" s="12"/>
      <c r="J6" s="26"/>
      <c r="K6" s="27"/>
      <c r="L6" s="27"/>
      <c r="M6" s="25"/>
      <c r="N6" s="26"/>
      <c r="O6" s="27"/>
      <c r="P6" s="27"/>
      <c r="Q6" s="12"/>
      <c r="R6" s="8"/>
      <c r="S6" s="3"/>
      <c r="T6" s="13"/>
      <c r="U6" s="8"/>
      <c r="V6" s="13"/>
      <c r="W6" s="14"/>
      <c r="X6" s="15"/>
      <c r="Y6" s="15"/>
      <c r="Z6" s="3"/>
      <c r="AA6" s="3"/>
      <c r="AB6" s="3"/>
      <c r="AC6" s="3"/>
      <c r="AD6" s="4"/>
      <c r="AE6" s="1"/>
      <c r="AF6" s="1"/>
      <c r="AG6" s="1"/>
      <c r="AH6" s="1"/>
      <c r="AI6" s="1"/>
    </row>
    <row r="7" spans="1:36" s="3" customFormat="1" ht="81" customHeight="1" x14ac:dyDescent="0.2">
      <c r="A7" s="174" t="s">
        <v>6</v>
      </c>
      <c r="B7" s="174"/>
      <c r="C7" s="174" t="s">
        <v>7</v>
      </c>
      <c r="D7" s="174"/>
      <c r="E7" s="174" t="s">
        <v>8</v>
      </c>
      <c r="F7" s="174"/>
      <c r="G7" s="174" t="s">
        <v>9</v>
      </c>
      <c r="H7" s="174"/>
      <c r="I7" s="174" t="s">
        <v>10</v>
      </c>
      <c r="J7" s="174"/>
      <c r="K7" s="174" t="s">
        <v>602</v>
      </c>
      <c r="L7" s="174"/>
      <c r="M7" s="174"/>
      <c r="N7" s="174"/>
      <c r="O7" s="174" t="s">
        <v>11</v>
      </c>
      <c r="P7" s="174"/>
      <c r="Q7" s="174"/>
      <c r="R7" s="174"/>
      <c r="S7" s="174" t="s">
        <v>12</v>
      </c>
      <c r="T7" s="174"/>
      <c r="U7" s="174"/>
      <c r="V7" s="174"/>
      <c r="W7" s="177" t="s">
        <v>13</v>
      </c>
      <c r="X7" s="177" t="s">
        <v>565</v>
      </c>
      <c r="Y7" s="42"/>
      <c r="Z7" s="174" t="s">
        <v>604</v>
      </c>
      <c r="AA7" s="174"/>
      <c r="AB7" s="174"/>
      <c r="AC7" s="174"/>
      <c r="AD7" s="177" t="s">
        <v>565</v>
      </c>
      <c r="AE7" s="175" t="s">
        <v>14</v>
      </c>
      <c r="AF7" s="175" t="s">
        <v>15</v>
      </c>
      <c r="AG7" s="175" t="s">
        <v>16</v>
      </c>
      <c r="AH7" s="175" t="s">
        <v>17</v>
      </c>
      <c r="AI7" s="175" t="s">
        <v>18</v>
      </c>
      <c r="AJ7" s="31"/>
    </row>
    <row r="8" spans="1:36" s="3" customFormat="1" ht="52.5" x14ac:dyDescent="0.2">
      <c r="A8" s="43" t="s">
        <v>19</v>
      </c>
      <c r="B8" s="43" t="s">
        <v>20</v>
      </c>
      <c r="C8" s="43" t="s">
        <v>21</v>
      </c>
      <c r="D8" s="157" t="s">
        <v>20</v>
      </c>
      <c r="E8" s="43" t="s">
        <v>22</v>
      </c>
      <c r="F8" s="43" t="s">
        <v>20</v>
      </c>
      <c r="G8" s="43" t="s">
        <v>23</v>
      </c>
      <c r="H8" s="43" t="s">
        <v>20</v>
      </c>
      <c r="I8" s="43" t="s">
        <v>23</v>
      </c>
      <c r="J8" s="157" t="s">
        <v>20</v>
      </c>
      <c r="K8" s="43" t="s">
        <v>24</v>
      </c>
      <c r="L8" s="43" t="s">
        <v>25</v>
      </c>
      <c r="M8" s="44" t="s">
        <v>24</v>
      </c>
      <c r="N8" s="43" t="s">
        <v>26</v>
      </c>
      <c r="O8" s="43" t="s">
        <v>24</v>
      </c>
      <c r="P8" s="43" t="s">
        <v>27</v>
      </c>
      <c r="Q8" s="43" t="s">
        <v>24</v>
      </c>
      <c r="R8" s="43" t="s">
        <v>28</v>
      </c>
      <c r="S8" s="43" t="s">
        <v>29</v>
      </c>
      <c r="T8" s="42" t="s">
        <v>30</v>
      </c>
      <c r="U8" s="43" t="s">
        <v>29</v>
      </c>
      <c r="V8" s="42" t="s">
        <v>30</v>
      </c>
      <c r="W8" s="177"/>
      <c r="X8" s="177"/>
      <c r="Y8" s="42" t="s">
        <v>179</v>
      </c>
      <c r="Z8" s="43" t="s">
        <v>24</v>
      </c>
      <c r="AA8" s="43" t="s">
        <v>25</v>
      </c>
      <c r="AB8" s="43" t="s">
        <v>24</v>
      </c>
      <c r="AC8" s="43" t="s">
        <v>26</v>
      </c>
      <c r="AD8" s="177"/>
      <c r="AE8" s="176"/>
      <c r="AF8" s="176"/>
      <c r="AG8" s="176"/>
      <c r="AH8" s="176"/>
      <c r="AI8" s="176"/>
      <c r="AJ8" s="31"/>
    </row>
    <row r="9" spans="1:36" s="27" customFormat="1" ht="409.5" x14ac:dyDescent="0.4">
      <c r="A9" s="167" t="s">
        <v>31</v>
      </c>
      <c r="B9" s="165" t="s">
        <v>32</v>
      </c>
      <c r="C9" s="96">
        <v>113</v>
      </c>
      <c r="D9" s="148" t="s">
        <v>76</v>
      </c>
      <c r="E9" s="45" t="s">
        <v>33</v>
      </c>
      <c r="F9" s="46" t="s">
        <v>34</v>
      </c>
      <c r="G9" s="45"/>
      <c r="H9" s="46"/>
      <c r="I9" s="93" t="s">
        <v>31</v>
      </c>
      <c r="J9" s="155" t="s">
        <v>35</v>
      </c>
      <c r="K9" s="94"/>
      <c r="L9" s="47"/>
      <c r="M9" s="94" t="s">
        <v>36</v>
      </c>
      <c r="N9" s="99" t="s">
        <v>316</v>
      </c>
      <c r="O9" s="45"/>
      <c r="P9" s="47"/>
      <c r="Q9" s="94" t="s">
        <v>36</v>
      </c>
      <c r="R9" s="46" t="s">
        <v>37</v>
      </c>
      <c r="S9" s="97" t="s">
        <v>41</v>
      </c>
      <c r="T9" s="48">
        <v>0</v>
      </c>
      <c r="U9" s="97" t="s">
        <v>40</v>
      </c>
      <c r="V9" s="48">
        <v>0</v>
      </c>
      <c r="W9" s="98" t="s">
        <v>38</v>
      </c>
      <c r="X9" s="49">
        <f t="shared" ref="X9:X72" si="0">+T9+V9</f>
        <v>0</v>
      </c>
      <c r="Y9" s="67"/>
      <c r="Z9" s="50"/>
      <c r="AA9" s="50"/>
      <c r="AB9" s="50"/>
      <c r="AC9" s="50"/>
      <c r="AD9" s="51"/>
      <c r="AE9" s="52"/>
      <c r="AF9" s="52"/>
      <c r="AG9" s="52"/>
      <c r="AH9" s="52"/>
      <c r="AI9" s="52"/>
      <c r="AJ9" s="32"/>
    </row>
    <row r="10" spans="1:36" s="27" customFormat="1" ht="257.25" customHeight="1" x14ac:dyDescent="0.4">
      <c r="A10" s="167"/>
      <c r="B10" s="165"/>
      <c r="C10" s="96">
        <v>181</v>
      </c>
      <c r="D10" s="149" t="s">
        <v>39</v>
      </c>
      <c r="E10" s="94" t="s">
        <v>33</v>
      </c>
      <c r="F10" s="46" t="s">
        <v>468</v>
      </c>
      <c r="G10" s="93" t="s">
        <v>31</v>
      </c>
      <c r="H10" s="46" t="s">
        <v>469</v>
      </c>
      <c r="I10" s="93" t="s">
        <v>31</v>
      </c>
      <c r="J10" s="53" t="s">
        <v>478</v>
      </c>
      <c r="K10" s="45" t="s">
        <v>36</v>
      </c>
      <c r="L10" s="46" t="s">
        <v>470</v>
      </c>
      <c r="M10" s="94" t="s">
        <v>36</v>
      </c>
      <c r="N10" s="54" t="s">
        <v>479</v>
      </c>
      <c r="O10" s="55"/>
      <c r="P10" s="56"/>
      <c r="Q10" s="94" t="s">
        <v>36</v>
      </c>
      <c r="R10" s="53" t="s">
        <v>480</v>
      </c>
      <c r="S10" s="57" t="s">
        <v>64</v>
      </c>
      <c r="T10" s="58">
        <v>0</v>
      </c>
      <c r="U10" s="57" t="s">
        <v>63</v>
      </c>
      <c r="V10" s="58">
        <v>0</v>
      </c>
      <c r="W10" s="59" t="s">
        <v>38</v>
      </c>
      <c r="X10" s="49">
        <f t="shared" si="0"/>
        <v>0</v>
      </c>
      <c r="Y10" s="67"/>
      <c r="Z10" s="50"/>
      <c r="AA10" s="50"/>
      <c r="AB10" s="50"/>
      <c r="AC10" s="50"/>
      <c r="AD10" s="51"/>
      <c r="AE10" s="52"/>
      <c r="AF10" s="52"/>
      <c r="AG10" s="52"/>
      <c r="AH10" s="52"/>
      <c r="AI10" s="52"/>
      <c r="AJ10" s="32"/>
    </row>
    <row r="11" spans="1:36" s="27" customFormat="1" ht="123.75" customHeight="1" x14ac:dyDescent="0.2">
      <c r="A11" s="167"/>
      <c r="B11" s="165"/>
      <c r="C11" s="169">
        <v>111</v>
      </c>
      <c r="D11" s="165" t="s">
        <v>300</v>
      </c>
      <c r="E11" s="165" t="s">
        <v>33</v>
      </c>
      <c r="F11" s="92"/>
      <c r="G11" s="60"/>
      <c r="H11" s="60"/>
      <c r="I11" s="93" t="s">
        <v>31</v>
      </c>
      <c r="J11" s="149" t="s">
        <v>310</v>
      </c>
      <c r="K11" s="61"/>
      <c r="L11" s="61"/>
      <c r="M11" s="62" t="s">
        <v>36</v>
      </c>
      <c r="N11" s="94" t="s">
        <v>312</v>
      </c>
      <c r="O11" s="61"/>
      <c r="P11" s="91"/>
      <c r="Q11" s="62" t="s">
        <v>36</v>
      </c>
      <c r="R11" s="91" t="s">
        <v>311</v>
      </c>
      <c r="S11" s="97" t="s">
        <v>392</v>
      </c>
      <c r="T11" s="48">
        <v>0</v>
      </c>
      <c r="U11" s="97" t="s">
        <v>392</v>
      </c>
      <c r="V11" s="48">
        <v>0</v>
      </c>
      <c r="W11" s="98" t="s">
        <v>38</v>
      </c>
      <c r="X11" s="49">
        <f t="shared" ref="X11:X13" si="1">+T11+V11</f>
        <v>0</v>
      </c>
      <c r="Y11" s="67"/>
      <c r="Z11" s="50"/>
      <c r="AA11" s="50"/>
      <c r="AB11" s="50"/>
      <c r="AC11" s="50"/>
      <c r="AD11" s="51"/>
      <c r="AE11" s="52"/>
      <c r="AF11" s="52"/>
      <c r="AG11" s="52"/>
      <c r="AH11" s="52"/>
      <c r="AI11" s="52"/>
      <c r="AJ11" s="32"/>
    </row>
    <row r="12" spans="1:36" s="27" customFormat="1" ht="153" customHeight="1" x14ac:dyDescent="0.2">
      <c r="A12" s="167"/>
      <c r="B12" s="165"/>
      <c r="C12" s="169"/>
      <c r="D12" s="165"/>
      <c r="E12" s="165"/>
      <c r="F12" s="92"/>
      <c r="G12" s="60"/>
      <c r="H12" s="60"/>
      <c r="I12" s="93" t="s">
        <v>45</v>
      </c>
      <c r="J12" s="149" t="s">
        <v>313</v>
      </c>
      <c r="K12" s="61"/>
      <c r="L12" s="61"/>
      <c r="M12" s="62" t="s">
        <v>36</v>
      </c>
      <c r="N12" s="94" t="s">
        <v>314</v>
      </c>
      <c r="O12" s="61"/>
      <c r="P12" s="91"/>
      <c r="Q12" s="62" t="s">
        <v>36</v>
      </c>
      <c r="R12" s="91" t="s">
        <v>315</v>
      </c>
      <c r="S12" s="97" t="s">
        <v>392</v>
      </c>
      <c r="T12" s="48">
        <v>0</v>
      </c>
      <c r="U12" s="97" t="s">
        <v>392</v>
      </c>
      <c r="V12" s="48">
        <v>0</v>
      </c>
      <c r="W12" s="98" t="s">
        <v>38</v>
      </c>
      <c r="X12" s="49">
        <f t="shared" si="1"/>
        <v>0</v>
      </c>
      <c r="Y12" s="67"/>
      <c r="Z12" s="50"/>
      <c r="AA12" s="50"/>
      <c r="AB12" s="50"/>
      <c r="AC12" s="50"/>
      <c r="AD12" s="51"/>
      <c r="AE12" s="52"/>
      <c r="AF12" s="52"/>
      <c r="AG12" s="52"/>
      <c r="AH12" s="52"/>
      <c r="AI12" s="52"/>
      <c r="AJ12" s="32"/>
    </row>
    <row r="13" spans="1:36" s="27" customFormat="1" ht="131.25" x14ac:dyDescent="0.2">
      <c r="A13" s="167"/>
      <c r="B13" s="165"/>
      <c r="C13" s="169"/>
      <c r="D13" s="165"/>
      <c r="E13" s="165"/>
      <c r="F13" s="92"/>
      <c r="G13" s="60"/>
      <c r="H13" s="60"/>
      <c r="I13" s="93" t="s">
        <v>47</v>
      </c>
      <c r="J13" s="149" t="s">
        <v>307</v>
      </c>
      <c r="K13" s="94"/>
      <c r="L13" s="94"/>
      <c r="M13" s="62" t="s">
        <v>36</v>
      </c>
      <c r="N13" s="94" t="s">
        <v>308</v>
      </c>
      <c r="O13" s="94"/>
      <c r="P13" s="91"/>
      <c r="Q13" s="62" t="s">
        <v>36</v>
      </c>
      <c r="R13" s="91" t="s">
        <v>309</v>
      </c>
      <c r="S13" s="97" t="s">
        <v>392</v>
      </c>
      <c r="T13" s="48">
        <v>0</v>
      </c>
      <c r="U13" s="97" t="s">
        <v>392</v>
      </c>
      <c r="V13" s="48">
        <v>0</v>
      </c>
      <c r="W13" s="98" t="s">
        <v>38</v>
      </c>
      <c r="X13" s="49">
        <f t="shared" si="1"/>
        <v>0</v>
      </c>
      <c r="Y13" s="67"/>
      <c r="Z13" s="50"/>
      <c r="AA13" s="50"/>
      <c r="AB13" s="50"/>
      <c r="AC13" s="50"/>
      <c r="AD13" s="51"/>
      <c r="AE13" s="52"/>
      <c r="AF13" s="52"/>
      <c r="AG13" s="52"/>
      <c r="AH13" s="52"/>
      <c r="AI13" s="52"/>
      <c r="AJ13" s="32"/>
    </row>
    <row r="14" spans="1:36" s="27" customFormat="1" ht="325.5" customHeight="1" x14ac:dyDescent="0.2">
      <c r="A14" s="167"/>
      <c r="B14" s="172" t="s">
        <v>42</v>
      </c>
      <c r="C14" s="104"/>
      <c r="D14" s="150"/>
      <c r="E14" s="104"/>
      <c r="F14" s="103"/>
      <c r="G14" s="105"/>
      <c r="H14" s="103"/>
      <c r="I14" s="63"/>
      <c r="J14" s="149"/>
      <c r="K14" s="94"/>
      <c r="L14" s="104"/>
      <c r="M14" s="62"/>
      <c r="N14" s="64"/>
      <c r="O14" s="94"/>
      <c r="P14" s="106"/>
      <c r="Q14" s="62"/>
      <c r="R14" s="91"/>
      <c r="S14" s="65"/>
      <c r="T14" s="58"/>
      <c r="U14" s="65"/>
      <c r="V14" s="58"/>
      <c r="W14" s="58"/>
      <c r="X14" s="58"/>
      <c r="Y14" s="67"/>
      <c r="Z14" s="50"/>
      <c r="AA14" s="50"/>
      <c r="AB14" s="50"/>
      <c r="AC14" s="50"/>
      <c r="AD14" s="51"/>
      <c r="AE14" s="52"/>
      <c r="AF14" s="52"/>
      <c r="AG14" s="52"/>
      <c r="AH14" s="52"/>
      <c r="AI14" s="52"/>
      <c r="AJ14" s="32"/>
    </row>
    <row r="15" spans="1:36" ht="157.5" x14ac:dyDescent="0.4">
      <c r="A15" s="167"/>
      <c r="B15" s="173"/>
      <c r="C15" s="165">
        <v>121</v>
      </c>
      <c r="D15" s="168" t="s">
        <v>48</v>
      </c>
      <c r="E15" s="165" t="s">
        <v>44</v>
      </c>
      <c r="F15" s="166" t="s">
        <v>515</v>
      </c>
      <c r="G15" s="165"/>
      <c r="H15" s="166"/>
      <c r="I15" s="93" t="s">
        <v>31</v>
      </c>
      <c r="J15" s="46" t="s">
        <v>49</v>
      </c>
      <c r="K15" s="165"/>
      <c r="L15" s="202"/>
      <c r="M15" s="94" t="s">
        <v>46</v>
      </c>
      <c r="N15" s="46" t="s">
        <v>49</v>
      </c>
      <c r="O15" s="45"/>
      <c r="P15" s="47"/>
      <c r="Q15" s="94" t="s">
        <v>46</v>
      </c>
      <c r="R15" s="46" t="s">
        <v>244</v>
      </c>
      <c r="S15" s="65" t="s">
        <v>64</v>
      </c>
      <c r="T15" s="58">
        <v>0</v>
      </c>
      <c r="U15" s="65" t="s">
        <v>63</v>
      </c>
      <c r="V15" s="98">
        <v>0</v>
      </c>
      <c r="W15" s="59" t="s">
        <v>38</v>
      </c>
      <c r="X15" s="49">
        <f t="shared" si="0"/>
        <v>0</v>
      </c>
      <c r="Y15" s="67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6" ht="105" x14ac:dyDescent="0.4">
      <c r="A16" s="167"/>
      <c r="B16" s="173"/>
      <c r="C16" s="165"/>
      <c r="D16" s="168"/>
      <c r="E16" s="165"/>
      <c r="F16" s="166"/>
      <c r="G16" s="165"/>
      <c r="H16" s="166"/>
      <c r="I16" s="93" t="s">
        <v>45</v>
      </c>
      <c r="J16" s="46" t="s">
        <v>50</v>
      </c>
      <c r="K16" s="165"/>
      <c r="L16" s="202"/>
      <c r="M16" s="94" t="s">
        <v>46</v>
      </c>
      <c r="N16" s="46" t="s">
        <v>245</v>
      </c>
      <c r="O16" s="45"/>
      <c r="P16" s="47"/>
      <c r="Q16" s="94" t="s">
        <v>46</v>
      </c>
      <c r="R16" s="46" t="s">
        <v>246</v>
      </c>
      <c r="S16" s="65" t="s">
        <v>65</v>
      </c>
      <c r="T16" s="58">
        <v>0</v>
      </c>
      <c r="U16" s="65" t="s">
        <v>65</v>
      </c>
      <c r="V16" s="98">
        <v>0</v>
      </c>
      <c r="W16" s="59" t="s">
        <v>38</v>
      </c>
      <c r="X16" s="49">
        <f t="shared" si="0"/>
        <v>0</v>
      </c>
      <c r="Y16" s="100"/>
      <c r="Z16" s="66"/>
      <c r="AA16" s="66"/>
      <c r="AB16" s="66"/>
      <c r="AC16" s="66"/>
      <c r="AD16" s="66"/>
      <c r="AE16" s="66"/>
      <c r="AF16" s="66"/>
      <c r="AG16" s="66"/>
      <c r="AH16" s="66"/>
      <c r="AI16" s="66"/>
    </row>
    <row r="17" spans="1:36" ht="98.25" customHeight="1" x14ac:dyDescent="0.4">
      <c r="A17" s="167"/>
      <c r="B17" s="173"/>
      <c r="C17" s="165"/>
      <c r="D17" s="168"/>
      <c r="E17" s="165"/>
      <c r="F17" s="166"/>
      <c r="G17" s="165"/>
      <c r="H17" s="166"/>
      <c r="I17" s="93" t="s">
        <v>47</v>
      </c>
      <c r="J17" s="46" t="s">
        <v>51</v>
      </c>
      <c r="K17" s="165"/>
      <c r="L17" s="202"/>
      <c r="M17" s="94" t="s">
        <v>46</v>
      </c>
      <c r="N17" s="46" t="s">
        <v>247</v>
      </c>
      <c r="O17" s="45"/>
      <c r="P17" s="47"/>
      <c r="Q17" s="94" t="s">
        <v>46</v>
      </c>
      <c r="R17" s="46" t="s">
        <v>516</v>
      </c>
      <c r="S17" s="65" t="s">
        <v>65</v>
      </c>
      <c r="T17" s="58">
        <v>0</v>
      </c>
      <c r="U17" s="65" t="s">
        <v>65</v>
      </c>
      <c r="V17" s="98">
        <v>0</v>
      </c>
      <c r="W17" s="59" t="s">
        <v>38</v>
      </c>
      <c r="X17" s="49">
        <f t="shared" si="0"/>
        <v>0</v>
      </c>
      <c r="Y17" s="67"/>
      <c r="Z17" s="66"/>
      <c r="AA17" s="66"/>
      <c r="AB17" s="66"/>
      <c r="AC17" s="66"/>
      <c r="AD17" s="66"/>
      <c r="AE17" s="66"/>
      <c r="AF17" s="66"/>
      <c r="AG17" s="66"/>
      <c r="AH17" s="66"/>
      <c r="AI17" s="66"/>
    </row>
    <row r="18" spans="1:36" ht="131.25" x14ac:dyDescent="0.4">
      <c r="A18" s="167"/>
      <c r="B18" s="173"/>
      <c r="C18" s="165"/>
      <c r="D18" s="168"/>
      <c r="E18" s="165"/>
      <c r="F18" s="166"/>
      <c r="G18" s="165"/>
      <c r="H18" s="166"/>
      <c r="I18" s="93" t="s">
        <v>52</v>
      </c>
      <c r="J18" s="46" t="s">
        <v>53</v>
      </c>
      <c r="K18" s="165"/>
      <c r="L18" s="202"/>
      <c r="M18" s="94" t="s">
        <v>36</v>
      </c>
      <c r="N18" s="46" t="s">
        <v>248</v>
      </c>
      <c r="O18" s="45"/>
      <c r="P18" s="47"/>
      <c r="Q18" s="94" t="s">
        <v>46</v>
      </c>
      <c r="R18" s="46" t="s">
        <v>603</v>
      </c>
      <c r="S18" s="65" t="s">
        <v>65</v>
      </c>
      <c r="T18" s="58">
        <v>0</v>
      </c>
      <c r="U18" s="65" t="s">
        <v>65</v>
      </c>
      <c r="V18" s="98">
        <v>0</v>
      </c>
      <c r="W18" s="59" t="s">
        <v>38</v>
      </c>
      <c r="X18" s="49">
        <f t="shared" si="0"/>
        <v>0</v>
      </c>
      <c r="Y18" s="67"/>
      <c r="Z18" s="66"/>
      <c r="AA18" s="66"/>
      <c r="AB18" s="66"/>
      <c r="AC18" s="66"/>
      <c r="AD18" s="66"/>
      <c r="AE18" s="66"/>
      <c r="AF18" s="66"/>
      <c r="AG18" s="66"/>
      <c r="AH18" s="66"/>
      <c r="AI18" s="66"/>
    </row>
    <row r="19" spans="1:36" ht="157.5" x14ac:dyDescent="0.4">
      <c r="A19" s="167"/>
      <c r="B19" s="173"/>
      <c r="C19" s="165"/>
      <c r="D19" s="168"/>
      <c r="E19" s="94" t="s">
        <v>54</v>
      </c>
      <c r="F19" s="92" t="s">
        <v>605</v>
      </c>
      <c r="G19" s="93"/>
      <c r="H19" s="92"/>
      <c r="I19" s="93" t="s">
        <v>31</v>
      </c>
      <c r="J19" s="46" t="s">
        <v>249</v>
      </c>
      <c r="K19" s="45"/>
      <c r="L19" s="47"/>
      <c r="M19" s="94" t="s">
        <v>36</v>
      </c>
      <c r="N19" s="46" t="s">
        <v>55</v>
      </c>
      <c r="O19" s="45"/>
      <c r="P19" s="47"/>
      <c r="Q19" s="94" t="s">
        <v>36</v>
      </c>
      <c r="R19" s="46" t="s">
        <v>250</v>
      </c>
      <c r="S19" s="65" t="s">
        <v>65</v>
      </c>
      <c r="T19" s="58">
        <v>0</v>
      </c>
      <c r="U19" s="65" t="s">
        <v>65</v>
      </c>
      <c r="V19" s="58">
        <v>0</v>
      </c>
      <c r="W19" s="59" t="s">
        <v>38</v>
      </c>
      <c r="X19" s="49">
        <f t="shared" si="0"/>
        <v>0</v>
      </c>
      <c r="Y19" s="67"/>
      <c r="Z19" s="66"/>
      <c r="AA19" s="66"/>
      <c r="AB19" s="66"/>
      <c r="AC19" s="66"/>
      <c r="AD19" s="66"/>
      <c r="AE19" s="66"/>
      <c r="AF19" s="66"/>
      <c r="AG19" s="66"/>
      <c r="AH19" s="66"/>
      <c r="AI19" s="66"/>
    </row>
    <row r="20" spans="1:36" ht="52.5" customHeight="1" x14ac:dyDescent="0.4">
      <c r="A20" s="167"/>
      <c r="B20" s="173"/>
      <c r="C20" s="172">
        <v>183</v>
      </c>
      <c r="D20" s="187" t="s">
        <v>178</v>
      </c>
      <c r="E20" s="172" t="s">
        <v>44</v>
      </c>
      <c r="F20" s="180" t="s">
        <v>169</v>
      </c>
      <c r="G20" s="170" t="s">
        <v>31</v>
      </c>
      <c r="H20" s="180" t="s">
        <v>170</v>
      </c>
      <c r="I20" s="93" t="s">
        <v>31</v>
      </c>
      <c r="J20" s="46" t="s">
        <v>171</v>
      </c>
      <c r="K20" s="170" t="s">
        <v>31</v>
      </c>
      <c r="L20" s="180" t="s">
        <v>170</v>
      </c>
      <c r="M20" s="149" t="s">
        <v>36</v>
      </c>
      <c r="N20" s="46" t="s">
        <v>273</v>
      </c>
      <c r="O20" s="165" t="s">
        <v>46</v>
      </c>
      <c r="P20" s="166" t="s">
        <v>172</v>
      </c>
      <c r="Q20" s="149" t="s">
        <v>46</v>
      </c>
      <c r="R20" s="46" t="s">
        <v>171</v>
      </c>
      <c r="S20" s="65" t="s">
        <v>58</v>
      </c>
      <c r="T20" s="156">
        <v>0</v>
      </c>
      <c r="U20" s="65">
        <v>1</v>
      </c>
      <c r="V20" s="48">
        <v>6300</v>
      </c>
      <c r="W20" s="59" t="s">
        <v>38</v>
      </c>
      <c r="X20" s="49">
        <f>T20+V20</f>
        <v>6300</v>
      </c>
      <c r="Y20" s="67"/>
      <c r="Z20" s="66"/>
      <c r="AA20" s="66"/>
      <c r="AB20" s="66"/>
      <c r="AC20" s="66"/>
      <c r="AD20" s="66"/>
      <c r="AE20" s="66"/>
      <c r="AF20" s="66"/>
      <c r="AG20" s="66"/>
      <c r="AH20" s="66"/>
      <c r="AI20" s="66"/>
    </row>
    <row r="21" spans="1:36" ht="157.5" x14ac:dyDescent="0.4">
      <c r="A21" s="167"/>
      <c r="B21" s="173"/>
      <c r="C21" s="173"/>
      <c r="D21" s="188"/>
      <c r="E21" s="173"/>
      <c r="F21" s="182"/>
      <c r="G21" s="171"/>
      <c r="H21" s="182"/>
      <c r="I21" s="93" t="s">
        <v>45</v>
      </c>
      <c r="J21" s="46" t="s">
        <v>173</v>
      </c>
      <c r="K21" s="171"/>
      <c r="L21" s="182"/>
      <c r="M21" s="149" t="s">
        <v>36</v>
      </c>
      <c r="N21" s="46" t="s">
        <v>173</v>
      </c>
      <c r="O21" s="165"/>
      <c r="P21" s="166"/>
      <c r="Q21" s="63" t="s">
        <v>36</v>
      </c>
      <c r="R21" s="46" t="s">
        <v>398</v>
      </c>
      <c r="S21" s="65" t="s">
        <v>58</v>
      </c>
      <c r="T21" s="156">
        <v>0</v>
      </c>
      <c r="U21" s="65">
        <v>1</v>
      </c>
      <c r="V21" s="48">
        <v>10000</v>
      </c>
      <c r="W21" s="59" t="s">
        <v>38</v>
      </c>
      <c r="X21" s="49">
        <f t="shared" ref="X21:X27" si="2">+T21+V21</f>
        <v>10000</v>
      </c>
      <c r="Y21" s="67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6" ht="131.25" x14ac:dyDescent="0.4">
      <c r="A22" s="167"/>
      <c r="B22" s="173"/>
      <c r="C22" s="173"/>
      <c r="D22" s="188"/>
      <c r="E22" s="173"/>
      <c r="F22" s="182"/>
      <c r="G22" s="171"/>
      <c r="H22" s="182"/>
      <c r="I22" s="93" t="s">
        <v>47</v>
      </c>
      <c r="J22" s="46" t="s">
        <v>174</v>
      </c>
      <c r="K22" s="171"/>
      <c r="L22" s="182"/>
      <c r="M22" s="149" t="s">
        <v>36</v>
      </c>
      <c r="N22" s="46" t="s">
        <v>174</v>
      </c>
      <c r="O22" s="165"/>
      <c r="P22" s="166"/>
      <c r="Q22" s="63" t="s">
        <v>36</v>
      </c>
      <c r="R22" s="46" t="s">
        <v>397</v>
      </c>
      <c r="S22" s="65" t="s">
        <v>58</v>
      </c>
      <c r="T22" s="156">
        <v>0</v>
      </c>
      <c r="U22" s="65">
        <v>1</v>
      </c>
      <c r="V22" s="48">
        <v>6300</v>
      </c>
      <c r="W22" s="59" t="s">
        <v>38</v>
      </c>
      <c r="X22" s="49">
        <f t="shared" si="2"/>
        <v>6300</v>
      </c>
      <c r="Y22" s="67"/>
      <c r="Z22" s="66"/>
      <c r="AA22" s="66"/>
      <c r="AB22" s="66"/>
      <c r="AC22" s="66"/>
      <c r="AD22" s="66"/>
      <c r="AE22" s="66"/>
      <c r="AF22" s="66"/>
      <c r="AG22" s="66"/>
      <c r="AH22" s="66"/>
      <c r="AI22" s="66"/>
    </row>
    <row r="23" spans="1:36" s="160" customFormat="1" ht="105" x14ac:dyDescent="0.4">
      <c r="A23" s="167"/>
      <c r="B23" s="173"/>
      <c r="C23" s="173"/>
      <c r="D23" s="188"/>
      <c r="E23" s="173"/>
      <c r="F23" s="182"/>
      <c r="G23" s="171"/>
      <c r="H23" s="182"/>
      <c r="I23" s="152" t="s">
        <v>52</v>
      </c>
      <c r="J23" s="46" t="s">
        <v>175</v>
      </c>
      <c r="K23" s="171"/>
      <c r="L23" s="182"/>
      <c r="M23" s="149" t="s">
        <v>36</v>
      </c>
      <c r="N23" s="46" t="s">
        <v>175</v>
      </c>
      <c r="O23" s="165"/>
      <c r="P23" s="166"/>
      <c r="Q23" s="63" t="s">
        <v>36</v>
      </c>
      <c r="R23" s="46" t="s">
        <v>399</v>
      </c>
      <c r="S23" s="65" t="s">
        <v>58</v>
      </c>
      <c r="T23" s="156">
        <v>0</v>
      </c>
      <c r="U23" s="65">
        <v>1</v>
      </c>
      <c r="V23" s="48">
        <v>10000</v>
      </c>
      <c r="W23" s="59" t="s">
        <v>38</v>
      </c>
      <c r="X23" s="49">
        <f t="shared" si="2"/>
        <v>10000</v>
      </c>
      <c r="Y23" s="67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9"/>
    </row>
    <row r="24" spans="1:36" ht="157.5" x14ac:dyDescent="0.4">
      <c r="A24" s="167"/>
      <c r="B24" s="173"/>
      <c r="C24" s="173"/>
      <c r="D24" s="188"/>
      <c r="E24" s="173"/>
      <c r="F24" s="182"/>
      <c r="G24" s="171"/>
      <c r="H24" s="182"/>
      <c r="I24" s="93" t="s">
        <v>69</v>
      </c>
      <c r="J24" s="46" t="s">
        <v>176</v>
      </c>
      <c r="K24" s="171"/>
      <c r="L24" s="182"/>
      <c r="M24" s="149" t="s">
        <v>36</v>
      </c>
      <c r="N24" s="46" t="s">
        <v>176</v>
      </c>
      <c r="O24" s="165"/>
      <c r="P24" s="166"/>
      <c r="Q24" s="63" t="s">
        <v>36</v>
      </c>
      <c r="R24" s="46" t="s">
        <v>400</v>
      </c>
      <c r="S24" s="65" t="s">
        <v>58</v>
      </c>
      <c r="T24" s="156">
        <v>0</v>
      </c>
      <c r="U24" s="65">
        <v>1</v>
      </c>
      <c r="V24" s="48">
        <v>0</v>
      </c>
      <c r="W24" s="59" t="s">
        <v>38</v>
      </c>
      <c r="X24" s="49">
        <f t="shared" si="2"/>
        <v>0</v>
      </c>
      <c r="Y24" s="67"/>
      <c r="Z24" s="66"/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36" ht="157.5" x14ac:dyDescent="0.4">
      <c r="A25" s="167"/>
      <c r="B25" s="173"/>
      <c r="C25" s="173"/>
      <c r="D25" s="188"/>
      <c r="E25" s="173"/>
      <c r="F25" s="182"/>
      <c r="G25" s="171"/>
      <c r="H25" s="182"/>
      <c r="I25" s="93" t="s">
        <v>102</v>
      </c>
      <c r="J25" s="46" t="s">
        <v>177</v>
      </c>
      <c r="K25" s="171"/>
      <c r="L25" s="182"/>
      <c r="M25" s="149" t="s">
        <v>36</v>
      </c>
      <c r="N25" s="46" t="s">
        <v>177</v>
      </c>
      <c r="O25" s="165"/>
      <c r="P25" s="166"/>
      <c r="Q25" s="63" t="s">
        <v>36</v>
      </c>
      <c r="R25" s="46" t="s">
        <v>401</v>
      </c>
      <c r="S25" s="65" t="s">
        <v>58</v>
      </c>
      <c r="T25" s="156">
        <v>0</v>
      </c>
      <c r="U25" s="65">
        <v>1</v>
      </c>
      <c r="V25" s="48">
        <v>6300</v>
      </c>
      <c r="W25" s="59" t="s">
        <v>38</v>
      </c>
      <c r="X25" s="49">
        <f>+T25+V25</f>
        <v>6300</v>
      </c>
      <c r="Y25" s="67"/>
      <c r="Z25" s="66"/>
      <c r="AA25" s="66"/>
      <c r="AB25" s="66"/>
      <c r="AC25" s="66"/>
      <c r="AD25" s="66"/>
      <c r="AE25" s="66"/>
      <c r="AF25" s="66"/>
      <c r="AG25" s="66"/>
      <c r="AH25" s="66"/>
      <c r="AI25" s="66"/>
    </row>
    <row r="26" spans="1:36" ht="100.5" customHeight="1" x14ac:dyDescent="0.4">
      <c r="A26" s="167"/>
      <c r="B26" s="173"/>
      <c r="C26" s="173"/>
      <c r="D26" s="188"/>
      <c r="E26" s="173"/>
      <c r="F26" s="182"/>
      <c r="G26" s="171"/>
      <c r="H26" s="182"/>
      <c r="I26" s="93" t="s">
        <v>131</v>
      </c>
      <c r="J26" s="46" t="s">
        <v>566</v>
      </c>
      <c r="K26" s="171"/>
      <c r="L26" s="182"/>
      <c r="M26" s="149" t="s">
        <v>36</v>
      </c>
      <c r="N26" s="46" t="s">
        <v>567</v>
      </c>
      <c r="O26" s="149"/>
      <c r="P26" s="166"/>
      <c r="Q26" s="63" t="s">
        <v>36</v>
      </c>
      <c r="R26" s="46" t="s">
        <v>394</v>
      </c>
      <c r="S26" s="65" t="s">
        <v>58</v>
      </c>
      <c r="T26" s="156">
        <v>0</v>
      </c>
      <c r="U26" s="65">
        <v>1</v>
      </c>
      <c r="V26" s="156">
        <v>6300</v>
      </c>
      <c r="W26" s="59" t="s">
        <v>38</v>
      </c>
      <c r="X26" s="49">
        <f t="shared" si="2"/>
        <v>6300</v>
      </c>
      <c r="Y26" s="67"/>
      <c r="Z26" s="66"/>
      <c r="AA26" s="66"/>
      <c r="AB26" s="66"/>
      <c r="AC26" s="66"/>
      <c r="AD26" s="66"/>
      <c r="AE26" s="66"/>
      <c r="AF26" s="66"/>
      <c r="AG26" s="66"/>
      <c r="AH26" s="66"/>
      <c r="AI26" s="66"/>
    </row>
    <row r="27" spans="1:36" ht="131.25" x14ac:dyDescent="0.4">
      <c r="A27" s="167"/>
      <c r="B27" s="173"/>
      <c r="C27" s="173"/>
      <c r="D27" s="188"/>
      <c r="E27" s="173"/>
      <c r="F27" s="182"/>
      <c r="G27" s="171"/>
      <c r="H27" s="182"/>
      <c r="I27" s="93" t="s">
        <v>135</v>
      </c>
      <c r="J27" s="46" t="s">
        <v>395</v>
      </c>
      <c r="K27" s="171"/>
      <c r="L27" s="182"/>
      <c r="M27" s="149" t="s">
        <v>36</v>
      </c>
      <c r="N27" s="46" t="s">
        <v>396</v>
      </c>
      <c r="O27" s="149"/>
      <c r="P27" s="166"/>
      <c r="Q27" s="63" t="s">
        <v>36</v>
      </c>
      <c r="R27" s="46" t="s">
        <v>634</v>
      </c>
      <c r="S27" s="65"/>
      <c r="T27" s="156">
        <v>0</v>
      </c>
      <c r="U27" s="65"/>
      <c r="V27" s="90">
        <v>0</v>
      </c>
      <c r="W27" s="59" t="s">
        <v>38</v>
      </c>
      <c r="X27" s="49">
        <f t="shared" si="2"/>
        <v>0</v>
      </c>
      <c r="Y27" s="67"/>
      <c r="Z27" s="66"/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6" s="3" customFormat="1" ht="219.75" customHeight="1" x14ac:dyDescent="0.4">
      <c r="A28" s="167"/>
      <c r="B28" s="165" t="s">
        <v>56</v>
      </c>
      <c r="C28" s="172">
        <v>114</v>
      </c>
      <c r="D28" s="180" t="s">
        <v>43</v>
      </c>
      <c r="E28" s="167" t="s">
        <v>57</v>
      </c>
      <c r="F28" s="180" t="s">
        <v>59</v>
      </c>
      <c r="G28" s="63" t="s">
        <v>31</v>
      </c>
      <c r="H28" s="92" t="s">
        <v>345</v>
      </c>
      <c r="I28" s="63" t="s">
        <v>31</v>
      </c>
      <c r="J28" s="46" t="s">
        <v>346</v>
      </c>
      <c r="K28" s="45"/>
      <c r="L28" s="47"/>
      <c r="M28" s="63" t="s">
        <v>36</v>
      </c>
      <c r="N28" s="46" t="s">
        <v>347</v>
      </c>
      <c r="O28" s="45"/>
      <c r="P28" s="91"/>
      <c r="Q28" s="63" t="s">
        <v>36</v>
      </c>
      <c r="R28" s="91" t="s">
        <v>348</v>
      </c>
      <c r="S28" s="97" t="s">
        <v>41</v>
      </c>
      <c r="T28" s="48">
        <v>0</v>
      </c>
      <c r="U28" s="97" t="s">
        <v>40</v>
      </c>
      <c r="V28" s="48">
        <v>0</v>
      </c>
      <c r="W28" s="58" t="s">
        <v>38</v>
      </c>
      <c r="X28" s="49">
        <f t="shared" ref="X28:X33" si="3">+T28+V28</f>
        <v>0</v>
      </c>
      <c r="Y28" s="67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31"/>
    </row>
    <row r="29" spans="1:36" ht="271.5" customHeight="1" x14ac:dyDescent="0.4">
      <c r="A29" s="167"/>
      <c r="B29" s="165"/>
      <c r="C29" s="173"/>
      <c r="D29" s="182"/>
      <c r="E29" s="167"/>
      <c r="F29" s="182"/>
      <c r="G29" s="63" t="s">
        <v>45</v>
      </c>
      <c r="H29" s="92" t="s">
        <v>350</v>
      </c>
      <c r="I29" s="63" t="s">
        <v>45</v>
      </c>
      <c r="J29" s="46" t="s">
        <v>580</v>
      </c>
      <c r="K29" s="45"/>
      <c r="L29" s="47"/>
      <c r="M29" s="63" t="s">
        <v>36</v>
      </c>
      <c r="N29" s="46" t="s">
        <v>351</v>
      </c>
      <c r="O29" s="45"/>
      <c r="P29" s="91"/>
      <c r="Q29" s="63" t="s">
        <v>36</v>
      </c>
      <c r="R29" s="91" t="s">
        <v>349</v>
      </c>
      <c r="S29" s="97" t="s">
        <v>41</v>
      </c>
      <c r="T29" s="48">
        <v>0</v>
      </c>
      <c r="U29" s="97" t="s">
        <v>40</v>
      </c>
      <c r="V29" s="48">
        <v>0</v>
      </c>
      <c r="W29" s="58" t="s">
        <v>38</v>
      </c>
      <c r="X29" s="49">
        <f t="shared" si="3"/>
        <v>0</v>
      </c>
      <c r="Y29" s="67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6" ht="157.5" x14ac:dyDescent="0.4">
      <c r="A30" s="167"/>
      <c r="B30" s="165"/>
      <c r="C30" s="173"/>
      <c r="D30" s="182"/>
      <c r="E30" s="167"/>
      <c r="F30" s="182"/>
      <c r="G30" s="63" t="s">
        <v>47</v>
      </c>
      <c r="H30" s="92" t="s">
        <v>352</v>
      </c>
      <c r="I30" s="63" t="s">
        <v>47</v>
      </c>
      <c r="J30" s="46" t="s">
        <v>353</v>
      </c>
      <c r="K30" s="45"/>
      <c r="L30" s="47"/>
      <c r="M30" s="63" t="s">
        <v>36</v>
      </c>
      <c r="N30" s="46" t="s">
        <v>354</v>
      </c>
      <c r="O30" s="45"/>
      <c r="P30" s="91"/>
      <c r="Q30" s="63" t="s">
        <v>36</v>
      </c>
      <c r="R30" s="91" t="s">
        <v>349</v>
      </c>
      <c r="S30" s="97" t="s">
        <v>41</v>
      </c>
      <c r="T30" s="48">
        <v>0</v>
      </c>
      <c r="U30" s="97" t="s">
        <v>40</v>
      </c>
      <c r="V30" s="48">
        <v>0</v>
      </c>
      <c r="W30" s="58" t="s">
        <v>38</v>
      </c>
      <c r="X30" s="49">
        <f t="shared" si="3"/>
        <v>0</v>
      </c>
      <c r="Y30" s="67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6" ht="262.5" x14ac:dyDescent="0.4">
      <c r="A31" s="167"/>
      <c r="B31" s="165"/>
      <c r="C31" s="173"/>
      <c r="D31" s="182"/>
      <c r="E31" s="167"/>
      <c r="F31" s="182"/>
      <c r="G31" s="63" t="s">
        <v>52</v>
      </c>
      <c r="H31" s="92" t="s">
        <v>355</v>
      </c>
      <c r="I31" s="63" t="s">
        <v>52</v>
      </c>
      <c r="J31" s="46" t="s">
        <v>356</v>
      </c>
      <c r="K31" s="45"/>
      <c r="L31" s="47"/>
      <c r="M31" s="63" t="s">
        <v>36</v>
      </c>
      <c r="N31" s="46" t="s">
        <v>357</v>
      </c>
      <c r="O31" s="45"/>
      <c r="P31" s="91"/>
      <c r="Q31" s="63" t="s">
        <v>36</v>
      </c>
      <c r="R31" s="91" t="s">
        <v>358</v>
      </c>
      <c r="S31" s="97" t="s">
        <v>41</v>
      </c>
      <c r="T31" s="48">
        <v>0</v>
      </c>
      <c r="U31" s="97" t="s">
        <v>40</v>
      </c>
      <c r="V31" s="48">
        <v>0</v>
      </c>
      <c r="W31" s="58" t="s">
        <v>38</v>
      </c>
      <c r="X31" s="49">
        <f t="shared" si="3"/>
        <v>0</v>
      </c>
      <c r="Y31" s="67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6" ht="205.5" customHeight="1" x14ac:dyDescent="0.4">
      <c r="A32" s="167"/>
      <c r="B32" s="165"/>
      <c r="C32" s="173"/>
      <c r="D32" s="182"/>
      <c r="E32" s="167"/>
      <c r="F32" s="185"/>
      <c r="G32" s="63" t="s">
        <v>69</v>
      </c>
      <c r="H32" s="46" t="s">
        <v>581</v>
      </c>
      <c r="I32" s="63" t="s">
        <v>69</v>
      </c>
      <c r="J32" s="53" t="s">
        <v>582</v>
      </c>
      <c r="K32" s="115"/>
      <c r="L32" s="47"/>
      <c r="M32" s="63" t="s">
        <v>36</v>
      </c>
      <c r="N32" s="46" t="s">
        <v>583</v>
      </c>
      <c r="O32" s="45"/>
      <c r="P32" s="91" t="s">
        <v>584</v>
      </c>
      <c r="Q32" s="45"/>
      <c r="R32" s="91" t="s">
        <v>585</v>
      </c>
      <c r="S32" s="97" t="s">
        <v>606</v>
      </c>
      <c r="T32" s="98">
        <v>0</v>
      </c>
      <c r="U32" s="97" t="s">
        <v>40</v>
      </c>
      <c r="V32" s="98">
        <v>0</v>
      </c>
      <c r="W32" s="58" t="s">
        <v>38</v>
      </c>
      <c r="X32" s="49">
        <f t="shared" si="3"/>
        <v>0</v>
      </c>
      <c r="Y32" s="67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1:35" ht="183.75" x14ac:dyDescent="0.4">
      <c r="A33" s="167"/>
      <c r="B33" s="165"/>
      <c r="C33" s="165">
        <v>121</v>
      </c>
      <c r="D33" s="166" t="s">
        <v>48</v>
      </c>
      <c r="E33" s="167"/>
      <c r="F33" s="166" t="s">
        <v>60</v>
      </c>
      <c r="G33" s="45"/>
      <c r="H33" s="46"/>
      <c r="I33" s="93" t="s">
        <v>31</v>
      </c>
      <c r="J33" s="46" t="s">
        <v>252</v>
      </c>
      <c r="K33" s="45"/>
      <c r="L33" s="47"/>
      <c r="M33" s="63" t="s">
        <v>36</v>
      </c>
      <c r="N33" s="46" t="s">
        <v>61</v>
      </c>
      <c r="O33" s="45"/>
      <c r="P33" s="47"/>
      <c r="Q33" s="63" t="s">
        <v>36</v>
      </c>
      <c r="R33" s="46" t="s">
        <v>251</v>
      </c>
      <c r="S33" s="97" t="s">
        <v>41</v>
      </c>
      <c r="T33" s="48">
        <v>0</v>
      </c>
      <c r="U33" s="97" t="s">
        <v>40</v>
      </c>
      <c r="V33" s="48">
        <v>0</v>
      </c>
      <c r="W33" s="58" t="s">
        <v>38</v>
      </c>
      <c r="X33" s="49">
        <f t="shared" si="3"/>
        <v>0</v>
      </c>
      <c r="Y33" s="67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35" ht="236.25" x14ac:dyDescent="0.4">
      <c r="A34" s="167"/>
      <c r="B34" s="165"/>
      <c r="C34" s="165"/>
      <c r="D34" s="166"/>
      <c r="E34" s="167"/>
      <c r="F34" s="166"/>
      <c r="G34" s="45"/>
      <c r="H34" s="46"/>
      <c r="I34" s="93" t="s">
        <v>47</v>
      </c>
      <c r="J34" s="46" t="s">
        <v>517</v>
      </c>
      <c r="K34" s="45"/>
      <c r="L34" s="47"/>
      <c r="M34" s="63" t="s">
        <v>36</v>
      </c>
      <c r="N34" s="46" t="s">
        <v>393</v>
      </c>
      <c r="O34" s="45"/>
      <c r="P34" s="47"/>
      <c r="Q34" s="63" t="s">
        <v>36</v>
      </c>
      <c r="R34" s="46" t="s">
        <v>253</v>
      </c>
      <c r="S34" s="97" t="s">
        <v>41</v>
      </c>
      <c r="T34" s="48">
        <v>0</v>
      </c>
      <c r="U34" s="97" t="s">
        <v>40</v>
      </c>
      <c r="V34" s="48">
        <v>0</v>
      </c>
      <c r="W34" s="59" t="s">
        <v>38</v>
      </c>
      <c r="X34" s="49">
        <f t="shared" ref="X34" si="4">+T34+V34</f>
        <v>0</v>
      </c>
      <c r="Y34" s="67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  <row r="35" spans="1:35" ht="162" customHeight="1" x14ac:dyDescent="0.4">
      <c r="A35" s="167"/>
      <c r="B35" s="165"/>
      <c r="C35" s="165">
        <v>131</v>
      </c>
      <c r="D35" s="166" t="s">
        <v>104</v>
      </c>
      <c r="E35" s="165" t="s">
        <v>57</v>
      </c>
      <c r="F35" s="180" t="s">
        <v>272</v>
      </c>
      <c r="G35" s="93"/>
      <c r="H35" s="92"/>
      <c r="I35" s="93" t="s">
        <v>31</v>
      </c>
      <c r="J35" s="46" t="s">
        <v>267</v>
      </c>
      <c r="K35" s="45"/>
      <c r="L35" s="47"/>
      <c r="M35" s="107" t="s">
        <v>46</v>
      </c>
      <c r="N35" s="46" t="s">
        <v>637</v>
      </c>
      <c r="O35" s="45"/>
      <c r="P35" s="47"/>
      <c r="Q35" s="107" t="s">
        <v>46</v>
      </c>
      <c r="R35" s="46" t="s">
        <v>269</v>
      </c>
      <c r="S35" s="69" t="s">
        <v>65</v>
      </c>
      <c r="T35" s="70">
        <v>0</v>
      </c>
      <c r="U35" s="69" t="s">
        <v>65</v>
      </c>
      <c r="V35" s="98">
        <v>0</v>
      </c>
      <c r="W35" s="59" t="s">
        <v>38</v>
      </c>
      <c r="X35" s="49">
        <f t="shared" ref="X35" si="5">+T35+V35</f>
        <v>0</v>
      </c>
      <c r="Y35" s="67"/>
      <c r="Z35" s="66"/>
      <c r="AA35" s="66"/>
      <c r="AB35" s="66"/>
      <c r="AC35" s="66"/>
      <c r="AD35" s="66"/>
      <c r="AE35" s="66"/>
      <c r="AF35" s="66"/>
      <c r="AG35" s="66"/>
      <c r="AH35" s="66"/>
      <c r="AI35" s="66"/>
    </row>
    <row r="36" spans="1:35" ht="270" customHeight="1" x14ac:dyDescent="0.4">
      <c r="A36" s="167"/>
      <c r="B36" s="165"/>
      <c r="C36" s="165"/>
      <c r="D36" s="166"/>
      <c r="E36" s="165"/>
      <c r="F36" s="182"/>
      <c r="G36" s="93"/>
      <c r="H36" s="92"/>
      <c r="I36" s="93" t="s">
        <v>45</v>
      </c>
      <c r="J36" s="46" t="s">
        <v>268</v>
      </c>
      <c r="K36" s="45"/>
      <c r="L36" s="47"/>
      <c r="M36" s="107" t="s">
        <v>46</v>
      </c>
      <c r="N36" s="46" t="s">
        <v>638</v>
      </c>
      <c r="O36" s="45"/>
      <c r="P36" s="47"/>
      <c r="Q36" s="107" t="s">
        <v>46</v>
      </c>
      <c r="R36" s="46" t="s">
        <v>270</v>
      </c>
      <c r="S36" s="69" t="s">
        <v>65</v>
      </c>
      <c r="T36" s="70">
        <v>0</v>
      </c>
      <c r="U36" s="69" t="s">
        <v>65</v>
      </c>
      <c r="V36" s="98">
        <v>0</v>
      </c>
      <c r="W36" s="59" t="s">
        <v>38</v>
      </c>
      <c r="X36" s="49">
        <f t="shared" ref="X36" si="6">+T36+V36</f>
        <v>0</v>
      </c>
      <c r="Y36" s="67"/>
      <c r="Z36" s="66"/>
      <c r="AA36" s="66"/>
      <c r="AB36" s="66"/>
      <c r="AC36" s="66"/>
      <c r="AD36" s="66"/>
      <c r="AE36" s="66"/>
      <c r="AF36" s="66"/>
      <c r="AG36" s="66"/>
      <c r="AH36" s="66"/>
      <c r="AI36" s="66"/>
    </row>
    <row r="37" spans="1:35" ht="93.75" customHeight="1" x14ac:dyDescent="0.4">
      <c r="A37" s="167"/>
      <c r="B37" s="165"/>
      <c r="C37" s="165"/>
      <c r="D37" s="166"/>
      <c r="E37" s="165"/>
      <c r="F37" s="185"/>
      <c r="G37" s="93"/>
      <c r="H37" s="92"/>
      <c r="I37" s="93" t="s">
        <v>47</v>
      </c>
      <c r="J37" s="46" t="s">
        <v>271</v>
      </c>
      <c r="K37" s="45"/>
      <c r="L37" s="47"/>
      <c r="M37" s="107" t="s">
        <v>46</v>
      </c>
      <c r="N37" s="46" t="s">
        <v>639</v>
      </c>
      <c r="O37" s="45"/>
      <c r="P37" s="47"/>
      <c r="Q37" s="107" t="s">
        <v>46</v>
      </c>
      <c r="R37" s="46" t="s">
        <v>270</v>
      </c>
      <c r="S37" s="69" t="s">
        <v>65</v>
      </c>
      <c r="T37" s="70">
        <v>0</v>
      </c>
      <c r="U37" s="69" t="s">
        <v>65</v>
      </c>
      <c r="V37" s="98">
        <v>0</v>
      </c>
      <c r="W37" s="59" t="s">
        <v>38</v>
      </c>
      <c r="X37" s="49">
        <f t="shared" ref="X37" si="7">+T37+V37</f>
        <v>0</v>
      </c>
      <c r="Y37" s="67"/>
      <c r="Z37" s="66"/>
      <c r="AA37" s="66"/>
      <c r="AB37" s="66"/>
      <c r="AC37" s="66"/>
      <c r="AD37" s="66"/>
      <c r="AE37" s="66"/>
      <c r="AF37" s="66"/>
      <c r="AG37" s="66"/>
      <c r="AH37" s="66"/>
      <c r="AI37" s="66"/>
    </row>
    <row r="38" spans="1:35" ht="105" x14ac:dyDescent="0.4">
      <c r="A38" s="167"/>
      <c r="B38" s="165"/>
      <c r="C38" s="165">
        <v>111</v>
      </c>
      <c r="D38" s="166" t="s">
        <v>300</v>
      </c>
      <c r="E38" s="165" t="s">
        <v>57</v>
      </c>
      <c r="F38" s="92"/>
      <c r="G38" s="93"/>
      <c r="H38" s="95"/>
      <c r="I38" s="93" t="s">
        <v>31</v>
      </c>
      <c r="J38" s="46" t="s">
        <v>301</v>
      </c>
      <c r="K38" s="45"/>
      <c r="L38" s="47"/>
      <c r="M38" s="94" t="s">
        <v>36</v>
      </c>
      <c r="N38" s="46" t="s">
        <v>302</v>
      </c>
      <c r="O38" s="45"/>
      <c r="P38" s="47"/>
      <c r="Q38" s="94" t="s">
        <v>36</v>
      </c>
      <c r="R38" s="46" t="s">
        <v>303</v>
      </c>
      <c r="S38" s="69" t="s">
        <v>65</v>
      </c>
      <c r="T38" s="70">
        <v>0</v>
      </c>
      <c r="U38" s="69" t="s">
        <v>65</v>
      </c>
      <c r="V38" s="98">
        <v>0</v>
      </c>
      <c r="W38" s="59" t="s">
        <v>38</v>
      </c>
      <c r="X38" s="49">
        <f t="shared" ref="X38" si="8">+T38+V38</f>
        <v>0</v>
      </c>
      <c r="Y38" s="67"/>
      <c r="Z38" s="66"/>
      <c r="AA38" s="66"/>
      <c r="AB38" s="66"/>
      <c r="AC38" s="66"/>
      <c r="AD38" s="66"/>
      <c r="AE38" s="66"/>
      <c r="AF38" s="66"/>
      <c r="AG38" s="66"/>
      <c r="AH38" s="66"/>
      <c r="AI38" s="66"/>
    </row>
    <row r="39" spans="1:35" ht="194.25" customHeight="1" x14ac:dyDescent="0.4">
      <c r="A39" s="167"/>
      <c r="B39" s="165"/>
      <c r="C39" s="165"/>
      <c r="D39" s="166"/>
      <c r="E39" s="165"/>
      <c r="F39" s="92"/>
      <c r="G39" s="93"/>
      <c r="H39" s="95"/>
      <c r="I39" s="93" t="s">
        <v>45</v>
      </c>
      <c r="J39" s="46" t="s">
        <v>304</v>
      </c>
      <c r="K39" s="45"/>
      <c r="L39" s="47"/>
      <c r="M39" s="94" t="s">
        <v>36</v>
      </c>
      <c r="N39" s="46" t="s">
        <v>305</v>
      </c>
      <c r="O39" s="45"/>
      <c r="P39" s="47"/>
      <c r="Q39" s="94" t="s">
        <v>36</v>
      </c>
      <c r="R39" s="46" t="s">
        <v>306</v>
      </c>
      <c r="S39" s="69" t="s">
        <v>65</v>
      </c>
      <c r="T39" s="70">
        <v>0</v>
      </c>
      <c r="U39" s="69" t="s">
        <v>65</v>
      </c>
      <c r="V39" s="98">
        <v>0</v>
      </c>
      <c r="W39" s="59" t="s">
        <v>38</v>
      </c>
      <c r="X39" s="49">
        <f t="shared" ref="X39:X50" si="9">+T39+V39</f>
        <v>0</v>
      </c>
      <c r="Y39" s="67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1:35" ht="135.75" customHeight="1" x14ac:dyDescent="0.4">
      <c r="A40" s="167"/>
      <c r="B40" s="165"/>
      <c r="C40" s="165">
        <v>115</v>
      </c>
      <c r="D40" s="166" t="s">
        <v>318</v>
      </c>
      <c r="E40" s="165" t="s">
        <v>57</v>
      </c>
      <c r="F40" s="92"/>
      <c r="G40" s="93"/>
      <c r="H40" s="95"/>
      <c r="I40" s="93" t="s">
        <v>31</v>
      </c>
      <c r="J40" s="46" t="s">
        <v>558</v>
      </c>
      <c r="K40" s="45"/>
      <c r="L40" s="47"/>
      <c r="M40" s="94" t="s">
        <v>36</v>
      </c>
      <c r="N40" s="46" t="s">
        <v>343</v>
      </c>
      <c r="O40" s="45"/>
      <c r="P40" s="47"/>
      <c r="Q40" s="94" t="s">
        <v>36</v>
      </c>
      <c r="R40" s="46" t="s">
        <v>344</v>
      </c>
      <c r="S40" s="69" t="s">
        <v>65</v>
      </c>
      <c r="T40" s="70">
        <v>0</v>
      </c>
      <c r="U40" s="69" t="s">
        <v>65</v>
      </c>
      <c r="V40" s="98">
        <v>0</v>
      </c>
      <c r="W40" s="59" t="s">
        <v>38</v>
      </c>
      <c r="X40" s="49">
        <f t="shared" si="9"/>
        <v>0</v>
      </c>
      <c r="Y40" s="67"/>
      <c r="Z40" s="66"/>
      <c r="AA40" s="66"/>
      <c r="AB40" s="66"/>
      <c r="AC40" s="66"/>
      <c r="AD40" s="66"/>
      <c r="AE40" s="66"/>
      <c r="AF40" s="66"/>
      <c r="AG40" s="66"/>
      <c r="AH40" s="66"/>
      <c r="AI40" s="66"/>
    </row>
    <row r="41" spans="1:35" ht="186" customHeight="1" x14ac:dyDescent="0.4">
      <c r="A41" s="167"/>
      <c r="B41" s="165"/>
      <c r="C41" s="165"/>
      <c r="D41" s="166"/>
      <c r="E41" s="165"/>
      <c r="F41" s="92"/>
      <c r="G41" s="93"/>
      <c r="H41" s="95"/>
      <c r="I41" s="93" t="s">
        <v>45</v>
      </c>
      <c r="J41" s="46" t="s">
        <v>319</v>
      </c>
      <c r="K41" s="45"/>
      <c r="L41" s="47"/>
      <c r="M41" s="94" t="s">
        <v>36</v>
      </c>
      <c r="N41" s="46" t="s">
        <v>342</v>
      </c>
      <c r="O41" s="45"/>
      <c r="P41" s="47"/>
      <c r="Q41" s="94" t="s">
        <v>36</v>
      </c>
      <c r="R41" s="46" t="s">
        <v>320</v>
      </c>
      <c r="S41" s="69" t="s">
        <v>65</v>
      </c>
      <c r="T41" s="70">
        <v>0</v>
      </c>
      <c r="U41" s="69" t="s">
        <v>65</v>
      </c>
      <c r="V41" s="98">
        <v>0</v>
      </c>
      <c r="W41" s="59" t="s">
        <v>38</v>
      </c>
      <c r="X41" s="49">
        <f t="shared" si="9"/>
        <v>0</v>
      </c>
      <c r="Y41" s="67"/>
      <c r="Z41" s="66"/>
      <c r="AA41" s="66"/>
      <c r="AB41" s="66"/>
      <c r="AC41" s="66"/>
      <c r="AD41" s="66"/>
      <c r="AE41" s="66"/>
      <c r="AF41" s="66"/>
      <c r="AG41" s="66"/>
      <c r="AH41" s="66"/>
      <c r="AI41" s="66"/>
    </row>
    <row r="42" spans="1:35" ht="209.25" customHeight="1" x14ac:dyDescent="0.4">
      <c r="A42" s="167"/>
      <c r="B42" s="165"/>
      <c r="C42" s="165"/>
      <c r="D42" s="166"/>
      <c r="E42" s="165"/>
      <c r="F42" s="92"/>
      <c r="G42" s="93"/>
      <c r="H42" s="95"/>
      <c r="I42" s="93" t="s">
        <v>47</v>
      </c>
      <c r="J42" s="46" t="s">
        <v>321</v>
      </c>
      <c r="K42" s="45"/>
      <c r="L42" s="47"/>
      <c r="M42" s="94" t="s">
        <v>36</v>
      </c>
      <c r="N42" s="46" t="s">
        <v>322</v>
      </c>
      <c r="O42" s="45"/>
      <c r="P42" s="47"/>
      <c r="Q42" s="94" t="s">
        <v>36</v>
      </c>
      <c r="R42" s="46" t="s">
        <v>323</v>
      </c>
      <c r="S42" s="69" t="s">
        <v>65</v>
      </c>
      <c r="T42" s="70">
        <v>0</v>
      </c>
      <c r="U42" s="69" t="s">
        <v>65</v>
      </c>
      <c r="V42" s="98">
        <v>0</v>
      </c>
      <c r="W42" s="59" t="s">
        <v>38</v>
      </c>
      <c r="X42" s="49">
        <f t="shared" si="9"/>
        <v>0</v>
      </c>
      <c r="Y42" s="67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1:35" ht="276.75" customHeight="1" x14ac:dyDescent="0.4">
      <c r="A43" s="167"/>
      <c r="B43" s="165"/>
      <c r="C43" s="165"/>
      <c r="D43" s="166"/>
      <c r="E43" s="165"/>
      <c r="F43" s="92"/>
      <c r="G43" s="93"/>
      <c r="H43" s="95"/>
      <c r="I43" s="93" t="s">
        <v>52</v>
      </c>
      <c r="J43" s="46" t="s">
        <v>324</v>
      </c>
      <c r="K43" s="45"/>
      <c r="L43" s="47"/>
      <c r="M43" s="94" t="s">
        <v>36</v>
      </c>
      <c r="N43" s="46" t="s">
        <v>326</v>
      </c>
      <c r="O43" s="45"/>
      <c r="P43" s="47"/>
      <c r="Q43" s="94" t="s">
        <v>36</v>
      </c>
      <c r="R43" s="46" t="s">
        <v>325</v>
      </c>
      <c r="S43" s="69" t="s">
        <v>65</v>
      </c>
      <c r="T43" s="70">
        <v>0</v>
      </c>
      <c r="U43" s="69" t="s">
        <v>65</v>
      </c>
      <c r="V43" s="98">
        <v>0</v>
      </c>
      <c r="W43" s="59" t="s">
        <v>38</v>
      </c>
      <c r="X43" s="49">
        <f t="shared" si="9"/>
        <v>0</v>
      </c>
      <c r="Y43" s="67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1:35" ht="105" x14ac:dyDescent="0.4">
      <c r="A44" s="167"/>
      <c r="B44" s="165"/>
      <c r="C44" s="165"/>
      <c r="D44" s="166"/>
      <c r="E44" s="165"/>
      <c r="F44" s="92"/>
      <c r="G44" s="93"/>
      <c r="H44" s="95"/>
      <c r="I44" s="93" t="s">
        <v>69</v>
      </c>
      <c r="J44" s="46" t="s">
        <v>327</v>
      </c>
      <c r="K44" s="45"/>
      <c r="L44" s="47"/>
      <c r="M44" s="94" t="s">
        <v>36</v>
      </c>
      <c r="N44" s="46" t="s">
        <v>328</v>
      </c>
      <c r="O44" s="45"/>
      <c r="P44" s="47"/>
      <c r="Q44" s="94" t="s">
        <v>36</v>
      </c>
      <c r="R44" s="46" t="s">
        <v>329</v>
      </c>
      <c r="S44" s="69" t="s">
        <v>65</v>
      </c>
      <c r="T44" s="70">
        <v>0</v>
      </c>
      <c r="U44" s="69" t="s">
        <v>65</v>
      </c>
      <c r="V44" s="98">
        <v>0</v>
      </c>
      <c r="W44" s="59" t="s">
        <v>38</v>
      </c>
      <c r="X44" s="49">
        <f t="shared" si="9"/>
        <v>0</v>
      </c>
      <c r="Y44" s="67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1:35" ht="105" x14ac:dyDescent="0.4">
      <c r="A45" s="167"/>
      <c r="B45" s="165"/>
      <c r="C45" s="165"/>
      <c r="D45" s="166"/>
      <c r="E45" s="165"/>
      <c r="F45" s="92"/>
      <c r="G45" s="93"/>
      <c r="H45" s="95"/>
      <c r="I45" s="93" t="s">
        <v>102</v>
      </c>
      <c r="J45" s="46" t="s">
        <v>330</v>
      </c>
      <c r="K45" s="45"/>
      <c r="L45" s="47"/>
      <c r="M45" s="94" t="s">
        <v>36</v>
      </c>
      <c r="N45" s="46" t="s">
        <v>331</v>
      </c>
      <c r="O45" s="45"/>
      <c r="P45" s="47"/>
      <c r="Q45" s="94" t="s">
        <v>36</v>
      </c>
      <c r="R45" s="46" t="s">
        <v>332</v>
      </c>
      <c r="S45" s="69" t="s">
        <v>65</v>
      </c>
      <c r="T45" s="70">
        <v>0</v>
      </c>
      <c r="U45" s="69" t="s">
        <v>65</v>
      </c>
      <c r="V45" s="98">
        <v>0</v>
      </c>
      <c r="W45" s="59" t="s">
        <v>38</v>
      </c>
      <c r="X45" s="49">
        <f t="shared" si="9"/>
        <v>0</v>
      </c>
      <c r="Y45" s="67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35" ht="210" x14ac:dyDescent="0.4">
      <c r="A46" s="167"/>
      <c r="B46" s="165"/>
      <c r="C46" s="165"/>
      <c r="D46" s="166"/>
      <c r="E46" s="165"/>
      <c r="F46" s="92"/>
      <c r="G46" s="93"/>
      <c r="H46" s="95"/>
      <c r="I46" s="93" t="s">
        <v>131</v>
      </c>
      <c r="J46" s="46" t="s">
        <v>333</v>
      </c>
      <c r="K46" s="45"/>
      <c r="L46" s="47"/>
      <c r="M46" s="94" t="s">
        <v>36</v>
      </c>
      <c r="N46" s="46" t="s">
        <v>334</v>
      </c>
      <c r="O46" s="45"/>
      <c r="P46" s="47"/>
      <c r="Q46" s="94" t="s">
        <v>36</v>
      </c>
      <c r="R46" s="46" t="s">
        <v>335</v>
      </c>
      <c r="S46" s="69" t="s">
        <v>65</v>
      </c>
      <c r="T46" s="70">
        <v>0</v>
      </c>
      <c r="U46" s="69" t="s">
        <v>65</v>
      </c>
      <c r="V46" s="98">
        <v>0</v>
      </c>
      <c r="W46" s="59" t="s">
        <v>38</v>
      </c>
      <c r="X46" s="49">
        <f t="shared" si="9"/>
        <v>0</v>
      </c>
      <c r="Y46" s="67"/>
      <c r="Z46" s="66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5" ht="131.25" x14ac:dyDescent="0.4">
      <c r="A47" s="167"/>
      <c r="B47" s="165"/>
      <c r="C47" s="165"/>
      <c r="D47" s="166"/>
      <c r="E47" s="165"/>
      <c r="F47" s="92"/>
      <c r="G47" s="93"/>
      <c r="H47" s="95"/>
      <c r="I47" s="93" t="s">
        <v>135</v>
      </c>
      <c r="J47" s="46" t="s">
        <v>336</v>
      </c>
      <c r="K47" s="45"/>
      <c r="L47" s="47"/>
      <c r="M47" s="94" t="s">
        <v>36</v>
      </c>
      <c r="N47" s="46" t="s">
        <v>337</v>
      </c>
      <c r="O47" s="45"/>
      <c r="P47" s="47"/>
      <c r="Q47" s="94" t="s">
        <v>36</v>
      </c>
      <c r="R47" s="46" t="s">
        <v>338</v>
      </c>
      <c r="S47" s="69" t="s">
        <v>65</v>
      </c>
      <c r="T47" s="70">
        <v>0</v>
      </c>
      <c r="U47" s="69" t="s">
        <v>65</v>
      </c>
      <c r="V47" s="98">
        <v>0</v>
      </c>
      <c r="W47" s="59" t="s">
        <v>38</v>
      </c>
      <c r="X47" s="49">
        <f t="shared" si="9"/>
        <v>0</v>
      </c>
      <c r="Y47" s="67"/>
      <c r="Z47" s="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35" ht="131.25" x14ac:dyDescent="0.4">
      <c r="A48" s="167"/>
      <c r="B48" s="165"/>
      <c r="C48" s="165"/>
      <c r="D48" s="166"/>
      <c r="E48" s="165"/>
      <c r="F48" s="92"/>
      <c r="G48" s="93"/>
      <c r="H48" s="95"/>
      <c r="I48" s="93" t="s">
        <v>137</v>
      </c>
      <c r="J48" s="46" t="s">
        <v>339</v>
      </c>
      <c r="K48" s="45"/>
      <c r="L48" s="47"/>
      <c r="M48" s="94" t="s">
        <v>36</v>
      </c>
      <c r="N48" s="46" t="s">
        <v>341</v>
      </c>
      <c r="O48" s="45"/>
      <c r="P48" s="47"/>
      <c r="Q48" s="94" t="s">
        <v>36</v>
      </c>
      <c r="R48" s="46" t="s">
        <v>340</v>
      </c>
      <c r="S48" s="69" t="s">
        <v>65</v>
      </c>
      <c r="T48" s="70">
        <v>0</v>
      </c>
      <c r="U48" s="69" t="s">
        <v>65</v>
      </c>
      <c r="V48" s="98">
        <v>0</v>
      </c>
      <c r="W48" s="59" t="s">
        <v>38</v>
      </c>
      <c r="X48" s="49">
        <f t="shared" si="9"/>
        <v>0</v>
      </c>
      <c r="Y48" s="67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:35" ht="142.5" customHeight="1" x14ac:dyDescent="0.4">
      <c r="A49" s="167"/>
      <c r="B49" s="165"/>
      <c r="C49" s="165"/>
      <c r="D49" s="166"/>
      <c r="E49" s="165"/>
      <c r="F49" s="92"/>
      <c r="G49" s="93"/>
      <c r="H49" s="95"/>
      <c r="I49" s="93" t="s">
        <v>161</v>
      </c>
      <c r="J49" s="46" t="s">
        <v>559</v>
      </c>
      <c r="K49" s="45"/>
      <c r="L49" s="47"/>
      <c r="M49" s="94" t="s">
        <v>36</v>
      </c>
      <c r="N49" s="46" t="s">
        <v>560</v>
      </c>
      <c r="O49" s="45"/>
      <c r="P49" s="47"/>
      <c r="Q49" s="94"/>
      <c r="R49" s="46" t="s">
        <v>561</v>
      </c>
      <c r="S49" s="69" t="s">
        <v>65</v>
      </c>
      <c r="T49" s="70">
        <v>0</v>
      </c>
      <c r="U49" s="69" t="s">
        <v>65</v>
      </c>
      <c r="V49" s="98">
        <v>0</v>
      </c>
      <c r="W49" s="59"/>
      <c r="X49" s="49">
        <f t="shared" si="9"/>
        <v>0</v>
      </c>
      <c r="Y49" s="67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1:35" ht="167.25" customHeight="1" x14ac:dyDescent="0.4">
      <c r="A50" s="167"/>
      <c r="B50" s="165"/>
      <c r="C50" s="165"/>
      <c r="D50" s="166"/>
      <c r="E50" s="165"/>
      <c r="F50" s="92"/>
      <c r="G50" s="93"/>
      <c r="H50" s="181"/>
      <c r="I50" s="93" t="s">
        <v>31</v>
      </c>
      <c r="J50" s="46" t="s">
        <v>562</v>
      </c>
      <c r="K50" s="45"/>
      <c r="L50" s="47"/>
      <c r="M50" s="94" t="s">
        <v>36</v>
      </c>
      <c r="N50" s="46" t="s">
        <v>563</v>
      </c>
      <c r="O50" s="45"/>
      <c r="P50" s="47"/>
      <c r="Q50" s="94"/>
      <c r="R50" s="46" t="s">
        <v>508</v>
      </c>
      <c r="S50" s="69" t="s">
        <v>65</v>
      </c>
      <c r="T50" s="70">
        <v>26000</v>
      </c>
      <c r="U50" s="69" t="s">
        <v>65</v>
      </c>
      <c r="V50" s="98">
        <v>26000</v>
      </c>
      <c r="W50" s="59" t="s">
        <v>38</v>
      </c>
      <c r="X50" s="49">
        <f t="shared" si="9"/>
        <v>52000</v>
      </c>
      <c r="Y50" s="67"/>
      <c r="Z50" s="66"/>
      <c r="AA50" s="66"/>
      <c r="AB50" s="66"/>
      <c r="AC50" s="66"/>
      <c r="AD50" s="66"/>
      <c r="AE50" s="66"/>
      <c r="AF50" s="66"/>
      <c r="AG50" s="66"/>
      <c r="AH50" s="66"/>
      <c r="AI50" s="66"/>
    </row>
    <row r="51" spans="1:35" ht="202.5" customHeight="1" x14ac:dyDescent="0.4">
      <c r="A51" s="167"/>
      <c r="B51" s="165"/>
      <c r="C51" s="165"/>
      <c r="D51" s="166"/>
      <c r="E51" s="165"/>
      <c r="F51" s="92"/>
      <c r="G51" s="93"/>
      <c r="H51" s="181"/>
      <c r="I51" s="93" t="s">
        <v>45</v>
      </c>
      <c r="J51" s="46" t="s">
        <v>509</v>
      </c>
      <c r="K51" s="45"/>
      <c r="L51" s="47"/>
      <c r="M51" s="94" t="s">
        <v>36</v>
      </c>
      <c r="N51" s="46" t="s">
        <v>510</v>
      </c>
      <c r="O51" s="45"/>
      <c r="P51" s="47"/>
      <c r="Q51" s="94" t="s">
        <v>36</v>
      </c>
      <c r="R51" s="46" t="s">
        <v>508</v>
      </c>
      <c r="S51" s="69" t="s">
        <v>65</v>
      </c>
      <c r="T51" s="70">
        <v>192723.58</v>
      </c>
      <c r="U51" s="69" t="s">
        <v>65</v>
      </c>
      <c r="V51" s="70">
        <v>192723.58</v>
      </c>
      <c r="W51" s="59" t="s">
        <v>38</v>
      </c>
      <c r="X51" s="49">
        <f>+T51+V51</f>
        <v>385447.16</v>
      </c>
      <c r="Y51" s="67"/>
      <c r="Z51" s="66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:35" ht="180.75" customHeight="1" x14ac:dyDescent="0.4">
      <c r="A52" s="167"/>
      <c r="B52" s="179" t="s">
        <v>66</v>
      </c>
      <c r="C52" s="178">
        <v>113</v>
      </c>
      <c r="D52" s="166" t="s">
        <v>67</v>
      </c>
      <c r="E52" s="179" t="s">
        <v>33</v>
      </c>
      <c r="F52" s="195" t="s">
        <v>68</v>
      </c>
      <c r="G52" s="183" t="s">
        <v>31</v>
      </c>
      <c r="H52" s="195" t="s">
        <v>231</v>
      </c>
      <c r="I52" s="93" t="s">
        <v>31</v>
      </c>
      <c r="J52" s="46" t="s">
        <v>220</v>
      </c>
      <c r="K52" s="93" t="s">
        <v>31</v>
      </c>
      <c r="L52" s="180" t="s">
        <v>232</v>
      </c>
      <c r="M52" s="94" t="s">
        <v>36</v>
      </c>
      <c r="N52" s="46" t="s">
        <v>221</v>
      </c>
      <c r="O52" s="93" t="s">
        <v>31</v>
      </c>
      <c r="P52" s="98" t="s">
        <v>233</v>
      </c>
      <c r="Q52" s="94" t="s">
        <v>36</v>
      </c>
      <c r="R52" s="46" t="s">
        <v>402</v>
      </c>
      <c r="S52" s="69" t="s">
        <v>64</v>
      </c>
      <c r="T52" s="59">
        <v>0</v>
      </c>
      <c r="U52" s="69" t="s">
        <v>63</v>
      </c>
      <c r="V52" s="59">
        <v>15000</v>
      </c>
      <c r="W52" s="59" t="s">
        <v>38</v>
      </c>
      <c r="X52" s="49">
        <f t="shared" ref="X52:X53" si="10">+T52+V52</f>
        <v>15000</v>
      </c>
      <c r="Y52" s="67"/>
      <c r="Z52" s="66"/>
      <c r="AA52" s="66"/>
      <c r="AB52" s="66"/>
      <c r="AC52" s="66"/>
      <c r="AD52" s="66"/>
      <c r="AE52" s="66"/>
      <c r="AF52" s="66"/>
      <c r="AG52" s="66"/>
      <c r="AH52" s="66"/>
      <c r="AI52" s="66"/>
    </row>
    <row r="53" spans="1:35" ht="180.75" customHeight="1" x14ac:dyDescent="0.4">
      <c r="A53" s="167"/>
      <c r="B53" s="179"/>
      <c r="C53" s="178"/>
      <c r="D53" s="166"/>
      <c r="E53" s="179"/>
      <c r="F53" s="196"/>
      <c r="G53" s="194"/>
      <c r="H53" s="196"/>
      <c r="I53" s="93" t="s">
        <v>45</v>
      </c>
      <c r="J53" s="46" t="s">
        <v>533</v>
      </c>
      <c r="K53" s="93" t="s">
        <v>45</v>
      </c>
      <c r="L53" s="185"/>
      <c r="M53" s="94" t="s">
        <v>36</v>
      </c>
      <c r="N53" s="46" t="s">
        <v>536</v>
      </c>
      <c r="O53" s="93"/>
      <c r="P53" s="98"/>
      <c r="Q53" s="94"/>
      <c r="R53" s="46" t="s">
        <v>607</v>
      </c>
      <c r="S53" s="69" t="s">
        <v>64</v>
      </c>
      <c r="T53" s="59">
        <v>0</v>
      </c>
      <c r="U53" s="69" t="s">
        <v>63</v>
      </c>
      <c r="V53" s="59">
        <v>0</v>
      </c>
      <c r="W53" s="59" t="s">
        <v>38</v>
      </c>
      <c r="X53" s="49">
        <f t="shared" si="10"/>
        <v>0</v>
      </c>
      <c r="Y53" s="67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ht="180" customHeight="1" x14ac:dyDescent="0.4">
      <c r="A54" s="167"/>
      <c r="B54" s="179"/>
      <c r="C54" s="178"/>
      <c r="D54" s="166"/>
      <c r="E54" s="179"/>
      <c r="F54" s="195" t="s">
        <v>403</v>
      </c>
      <c r="G54" s="183" t="s">
        <v>31</v>
      </c>
      <c r="H54" s="179" t="s">
        <v>227</v>
      </c>
      <c r="I54" s="93" t="s">
        <v>31</v>
      </c>
      <c r="J54" s="46" t="s">
        <v>226</v>
      </c>
      <c r="K54" s="93" t="s">
        <v>31</v>
      </c>
      <c r="L54" s="92" t="s">
        <v>296</v>
      </c>
      <c r="M54" s="94" t="s">
        <v>36</v>
      </c>
      <c r="N54" s="45" t="s">
        <v>228</v>
      </c>
      <c r="O54" s="94" t="s">
        <v>36</v>
      </c>
      <c r="P54" s="192" t="s">
        <v>229</v>
      </c>
      <c r="Q54" s="94" t="s">
        <v>46</v>
      </c>
      <c r="R54" s="45" t="s">
        <v>230</v>
      </c>
      <c r="S54" s="69" t="s">
        <v>64</v>
      </c>
      <c r="T54" s="70">
        <v>0</v>
      </c>
      <c r="U54" s="69" t="s">
        <v>63</v>
      </c>
      <c r="V54" s="70">
        <v>0</v>
      </c>
      <c r="W54" s="59" t="s">
        <v>38</v>
      </c>
      <c r="X54" s="49">
        <f t="shared" si="0"/>
        <v>0</v>
      </c>
      <c r="Y54" s="101"/>
      <c r="Z54" s="66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1:35" ht="213.75" customHeight="1" x14ac:dyDescent="0.4">
      <c r="A55" s="167"/>
      <c r="B55" s="179"/>
      <c r="C55" s="178"/>
      <c r="D55" s="166"/>
      <c r="E55" s="179"/>
      <c r="F55" s="200"/>
      <c r="G55" s="184"/>
      <c r="H55" s="179"/>
      <c r="I55" s="93" t="s">
        <v>45</v>
      </c>
      <c r="J55" s="46" t="s">
        <v>295</v>
      </c>
      <c r="K55" s="93" t="s">
        <v>45</v>
      </c>
      <c r="L55" s="92" t="s">
        <v>297</v>
      </c>
      <c r="M55" s="94" t="s">
        <v>36</v>
      </c>
      <c r="N55" s="45" t="s">
        <v>228</v>
      </c>
      <c r="O55" s="94" t="s">
        <v>36</v>
      </c>
      <c r="P55" s="192"/>
      <c r="Q55" s="94" t="s">
        <v>36</v>
      </c>
      <c r="R55" s="45" t="s">
        <v>230</v>
      </c>
      <c r="S55" s="69" t="s">
        <v>64</v>
      </c>
      <c r="T55" s="70">
        <v>0</v>
      </c>
      <c r="U55" s="69" t="s">
        <v>63</v>
      </c>
      <c r="V55" s="70">
        <v>0</v>
      </c>
      <c r="W55" s="59" t="s">
        <v>38</v>
      </c>
      <c r="X55" s="49">
        <f t="shared" ref="X55:X60" si="11">+T55+V55</f>
        <v>0</v>
      </c>
      <c r="Y55" s="101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 ht="151.5" customHeight="1" x14ac:dyDescent="0.4">
      <c r="A56" s="167"/>
      <c r="B56" s="179"/>
      <c r="C56" s="178"/>
      <c r="D56" s="166"/>
      <c r="E56" s="179"/>
      <c r="F56" s="196"/>
      <c r="G56" s="194"/>
      <c r="H56" s="109"/>
      <c r="I56" s="86" t="s">
        <v>47</v>
      </c>
      <c r="J56" s="46" t="s">
        <v>641</v>
      </c>
      <c r="K56" s="86" t="s">
        <v>47</v>
      </c>
      <c r="L56" s="46"/>
      <c r="M56" s="86" t="s">
        <v>36</v>
      </c>
      <c r="N56" s="46" t="s">
        <v>642</v>
      </c>
      <c r="O56" s="45"/>
      <c r="P56" s="47"/>
      <c r="Q56" s="94"/>
      <c r="R56" s="46" t="s">
        <v>537</v>
      </c>
      <c r="S56" s="69" t="s">
        <v>64</v>
      </c>
      <c r="T56" s="70">
        <v>0</v>
      </c>
      <c r="U56" s="69" t="s">
        <v>63</v>
      </c>
      <c r="V56" s="59">
        <v>255</v>
      </c>
      <c r="W56" s="59" t="s">
        <v>38</v>
      </c>
      <c r="X56" s="49">
        <f t="shared" si="11"/>
        <v>255</v>
      </c>
      <c r="Y56" s="101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1:35" ht="160.5" customHeight="1" x14ac:dyDescent="0.4">
      <c r="A57" s="167"/>
      <c r="B57" s="179"/>
      <c r="C57" s="178"/>
      <c r="D57" s="166"/>
      <c r="E57" s="179"/>
      <c r="F57" s="53"/>
      <c r="G57" s="71"/>
      <c r="H57" s="71"/>
      <c r="I57" s="93" t="s">
        <v>31</v>
      </c>
      <c r="J57" s="46" t="s">
        <v>222</v>
      </c>
      <c r="K57" s="45"/>
      <c r="L57" s="47"/>
      <c r="M57" s="93" t="s">
        <v>36</v>
      </c>
      <c r="N57" s="46" t="s">
        <v>223</v>
      </c>
      <c r="O57" s="45"/>
      <c r="P57" s="47"/>
      <c r="Q57" s="94" t="s">
        <v>36</v>
      </c>
      <c r="R57" s="46" t="s">
        <v>404</v>
      </c>
      <c r="S57" s="45" t="s">
        <v>64</v>
      </c>
      <c r="T57" s="70">
        <v>0</v>
      </c>
      <c r="U57" s="45" t="s">
        <v>63</v>
      </c>
      <c r="V57" s="59">
        <v>6300</v>
      </c>
      <c r="W57" s="59" t="s">
        <v>38</v>
      </c>
      <c r="X57" s="49">
        <f t="shared" si="11"/>
        <v>6300</v>
      </c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 ht="248.25" customHeight="1" x14ac:dyDescent="0.4">
      <c r="A58" s="167"/>
      <c r="B58" s="179"/>
      <c r="C58" s="178"/>
      <c r="D58" s="166"/>
      <c r="E58" s="179"/>
      <c r="F58" s="53"/>
      <c r="G58" s="71"/>
      <c r="H58" s="71"/>
      <c r="I58" s="93" t="s">
        <v>45</v>
      </c>
      <c r="J58" s="46" t="s">
        <v>538</v>
      </c>
      <c r="K58" s="45"/>
      <c r="L58" s="92"/>
      <c r="M58" s="93" t="s">
        <v>36</v>
      </c>
      <c r="N58" s="45" t="s">
        <v>539</v>
      </c>
      <c r="O58" s="94"/>
      <c r="P58" s="98"/>
      <c r="Q58" s="94"/>
      <c r="R58" s="46" t="s">
        <v>540</v>
      </c>
      <c r="S58" s="69" t="s">
        <v>64</v>
      </c>
      <c r="T58" s="70">
        <v>0</v>
      </c>
      <c r="U58" s="69" t="s">
        <v>63</v>
      </c>
      <c r="V58" s="70">
        <v>4050</v>
      </c>
      <c r="W58" s="59"/>
      <c r="X58" s="49">
        <f t="shared" si="11"/>
        <v>4050</v>
      </c>
      <c r="Y58" s="67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 ht="208.5" customHeight="1" x14ac:dyDescent="0.4">
      <c r="A59" s="167"/>
      <c r="B59" s="179"/>
      <c r="C59" s="178"/>
      <c r="D59" s="166"/>
      <c r="E59" s="179"/>
      <c r="F59" s="53"/>
      <c r="G59" s="55"/>
      <c r="H59" s="71"/>
      <c r="I59" s="93" t="s">
        <v>47</v>
      </c>
      <c r="J59" s="46" t="s">
        <v>70</v>
      </c>
      <c r="K59" s="45"/>
      <c r="L59" s="47"/>
      <c r="M59" s="94" t="s">
        <v>46</v>
      </c>
      <c r="N59" s="46" t="s">
        <v>71</v>
      </c>
      <c r="O59" s="45"/>
      <c r="P59" s="47"/>
      <c r="Q59" s="94" t="s">
        <v>46</v>
      </c>
      <c r="R59" s="46" t="s">
        <v>541</v>
      </c>
      <c r="S59" s="69" t="s">
        <v>64</v>
      </c>
      <c r="T59" s="70">
        <v>0</v>
      </c>
      <c r="U59" s="69" t="s">
        <v>63</v>
      </c>
      <c r="V59" s="59">
        <v>2500</v>
      </c>
      <c r="W59" s="59" t="s">
        <v>38</v>
      </c>
      <c r="X59" s="49">
        <f t="shared" si="11"/>
        <v>2500</v>
      </c>
      <c r="Y59" s="67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 ht="163.5" customHeight="1" x14ac:dyDescent="0.4">
      <c r="A60" s="167"/>
      <c r="B60" s="179"/>
      <c r="C60" s="178"/>
      <c r="D60" s="166"/>
      <c r="E60" s="179"/>
      <c r="F60" s="53"/>
      <c r="G60" s="55"/>
      <c r="H60" s="71"/>
      <c r="I60" s="93" t="s">
        <v>52</v>
      </c>
      <c r="J60" s="46" t="s">
        <v>224</v>
      </c>
      <c r="K60" s="45"/>
      <c r="L60" s="47"/>
      <c r="M60" s="94" t="s">
        <v>46</v>
      </c>
      <c r="N60" s="45" t="s">
        <v>293</v>
      </c>
      <c r="O60" s="45"/>
      <c r="P60" s="47"/>
      <c r="Q60" s="94" t="s">
        <v>46</v>
      </c>
      <c r="R60" s="45" t="s">
        <v>225</v>
      </c>
      <c r="S60" s="69" t="s">
        <v>64</v>
      </c>
      <c r="T60" s="59">
        <v>0</v>
      </c>
      <c r="U60" s="69" t="s">
        <v>63</v>
      </c>
      <c r="V60" s="59">
        <v>6300</v>
      </c>
      <c r="W60" s="59" t="s">
        <v>38</v>
      </c>
      <c r="X60" s="49">
        <f t="shared" si="11"/>
        <v>6300</v>
      </c>
      <c r="Y60" s="67"/>
      <c r="Z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:35" ht="222" customHeight="1" x14ac:dyDescent="0.4">
      <c r="A61" s="167"/>
      <c r="B61" s="179"/>
      <c r="C61" s="178"/>
      <c r="D61" s="166"/>
      <c r="E61" s="179"/>
      <c r="F61" s="53"/>
      <c r="G61" s="55"/>
      <c r="H61" s="71"/>
      <c r="I61" s="93" t="s">
        <v>69</v>
      </c>
      <c r="J61" s="46" t="s">
        <v>542</v>
      </c>
      <c r="K61" s="45"/>
      <c r="L61" s="47"/>
      <c r="M61" s="94" t="s">
        <v>36</v>
      </c>
      <c r="N61" s="45" t="s">
        <v>543</v>
      </c>
      <c r="O61" s="45"/>
      <c r="P61" s="47"/>
      <c r="Q61" s="94"/>
      <c r="R61" s="45" t="s">
        <v>544</v>
      </c>
      <c r="S61" s="69" t="s">
        <v>64</v>
      </c>
      <c r="T61" s="70">
        <v>0</v>
      </c>
      <c r="U61" s="69" t="s">
        <v>63</v>
      </c>
      <c r="V61" s="70">
        <v>3000</v>
      </c>
      <c r="W61" s="59" t="s">
        <v>38</v>
      </c>
      <c r="X61" s="49">
        <f t="shared" ref="X61" si="12">+T61+V61</f>
        <v>3000</v>
      </c>
      <c r="Y61" s="67"/>
      <c r="Z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:35" ht="131.25" x14ac:dyDescent="0.4">
      <c r="A62" s="167"/>
      <c r="B62" s="179"/>
      <c r="C62" s="178"/>
      <c r="D62" s="166"/>
      <c r="E62" s="179"/>
      <c r="F62" s="53"/>
      <c r="G62" s="55"/>
      <c r="H62" s="71"/>
      <c r="I62" s="93" t="s">
        <v>102</v>
      </c>
      <c r="J62" s="46" t="s">
        <v>643</v>
      </c>
      <c r="K62" s="45"/>
      <c r="L62" s="47"/>
      <c r="M62" s="94" t="s">
        <v>36</v>
      </c>
      <c r="N62" s="45" t="s">
        <v>294</v>
      </c>
      <c r="O62" s="45"/>
      <c r="P62" s="47"/>
      <c r="Q62" s="94" t="s">
        <v>36</v>
      </c>
      <c r="R62" s="45" t="s">
        <v>644</v>
      </c>
      <c r="S62" s="69" t="s">
        <v>64</v>
      </c>
      <c r="T62" s="70">
        <v>0</v>
      </c>
      <c r="U62" s="69" t="s">
        <v>63</v>
      </c>
      <c r="V62" s="70">
        <v>500</v>
      </c>
      <c r="W62" s="59" t="s">
        <v>38</v>
      </c>
      <c r="X62" s="49">
        <f>+T62+V62</f>
        <v>500</v>
      </c>
      <c r="Y62" s="73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 ht="262.5" customHeight="1" x14ac:dyDescent="0.4">
      <c r="A63" s="167"/>
      <c r="B63" s="172" t="s">
        <v>72</v>
      </c>
      <c r="C63" s="189">
        <v>114</v>
      </c>
      <c r="D63" s="189" t="s">
        <v>43</v>
      </c>
      <c r="E63" s="189" t="s">
        <v>44</v>
      </c>
      <c r="F63" s="189" t="s">
        <v>73</v>
      </c>
      <c r="G63" s="63" t="s">
        <v>31</v>
      </c>
      <c r="H63" s="53" t="s">
        <v>359</v>
      </c>
      <c r="I63" s="63" t="s">
        <v>31</v>
      </c>
      <c r="J63" s="53" t="s">
        <v>586</v>
      </c>
      <c r="K63" s="45"/>
      <c r="L63" s="47"/>
      <c r="M63" s="94" t="s">
        <v>36</v>
      </c>
      <c r="N63" s="45" t="s">
        <v>360</v>
      </c>
      <c r="O63" s="45"/>
      <c r="P63" s="47"/>
      <c r="Q63" s="94" t="s">
        <v>36</v>
      </c>
      <c r="R63" s="91" t="s">
        <v>358</v>
      </c>
      <c r="S63" s="97" t="s">
        <v>41</v>
      </c>
      <c r="T63" s="48">
        <v>0</v>
      </c>
      <c r="U63" s="97" t="s">
        <v>40</v>
      </c>
      <c r="V63" s="48">
        <v>0</v>
      </c>
      <c r="W63" s="58" t="s">
        <v>38</v>
      </c>
      <c r="X63" s="49">
        <f t="shared" ref="X63" si="13">+T63+V63</f>
        <v>0</v>
      </c>
      <c r="Y63" s="67"/>
      <c r="Z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1:35" ht="262.5" customHeight="1" x14ac:dyDescent="0.4">
      <c r="A64" s="167"/>
      <c r="B64" s="173"/>
      <c r="C64" s="190"/>
      <c r="D64" s="190"/>
      <c r="E64" s="190"/>
      <c r="F64" s="190"/>
      <c r="G64" s="63" t="s">
        <v>45</v>
      </c>
      <c r="H64" s="53" t="s">
        <v>587</v>
      </c>
      <c r="I64" s="63" t="s">
        <v>45</v>
      </c>
      <c r="J64" s="53" t="s">
        <v>588</v>
      </c>
      <c r="K64" s="45"/>
      <c r="L64" s="47"/>
      <c r="M64" s="94" t="s">
        <v>36</v>
      </c>
      <c r="N64" s="45" t="s">
        <v>589</v>
      </c>
      <c r="O64" s="45"/>
      <c r="P64" s="47"/>
      <c r="Q64" s="94" t="s">
        <v>36</v>
      </c>
      <c r="R64" s="91" t="s">
        <v>590</v>
      </c>
      <c r="S64" s="97" t="s">
        <v>41</v>
      </c>
      <c r="T64" s="48">
        <v>0</v>
      </c>
      <c r="U64" s="97" t="s">
        <v>40</v>
      </c>
      <c r="V64" s="48">
        <v>0</v>
      </c>
      <c r="W64" s="58" t="s">
        <v>38</v>
      </c>
      <c r="X64" s="49">
        <v>0</v>
      </c>
      <c r="Y64" s="67"/>
      <c r="Z64" s="66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1:35" ht="262.5" customHeight="1" x14ac:dyDescent="0.4">
      <c r="A65" s="167"/>
      <c r="B65" s="173"/>
      <c r="C65" s="191"/>
      <c r="D65" s="191"/>
      <c r="E65" s="191"/>
      <c r="F65" s="191"/>
      <c r="G65" s="63" t="s">
        <v>47</v>
      </c>
      <c r="H65" s="53" t="s">
        <v>591</v>
      </c>
      <c r="I65" s="63" t="s">
        <v>47</v>
      </c>
      <c r="J65" s="53" t="s">
        <v>592</v>
      </c>
      <c r="K65" s="45"/>
      <c r="L65" s="47"/>
      <c r="M65" s="94" t="s">
        <v>36</v>
      </c>
      <c r="N65" s="45" t="s">
        <v>593</v>
      </c>
      <c r="O65" s="45"/>
      <c r="P65" s="47"/>
      <c r="Q65" s="94" t="s">
        <v>36</v>
      </c>
      <c r="R65" s="91" t="s">
        <v>585</v>
      </c>
      <c r="S65" s="97" t="s">
        <v>41</v>
      </c>
      <c r="T65" s="48">
        <v>0</v>
      </c>
      <c r="U65" s="97" t="s">
        <v>40</v>
      </c>
      <c r="V65" s="48">
        <v>0</v>
      </c>
      <c r="W65" s="58" t="s">
        <v>38</v>
      </c>
      <c r="X65" s="49">
        <v>0</v>
      </c>
      <c r="Y65" s="67"/>
      <c r="Z65" s="66"/>
      <c r="AA65" s="66"/>
      <c r="AB65" s="66"/>
      <c r="AC65" s="66"/>
      <c r="AD65" s="66"/>
      <c r="AE65" s="66"/>
      <c r="AF65" s="66"/>
      <c r="AG65" s="66"/>
      <c r="AH65" s="66"/>
      <c r="AI65" s="66"/>
    </row>
    <row r="66" spans="1:35" ht="129.75" customHeight="1" x14ac:dyDescent="0.4">
      <c r="A66" s="167"/>
      <c r="B66" s="173"/>
      <c r="C66" s="172">
        <v>113</v>
      </c>
      <c r="D66" s="180" t="s">
        <v>76</v>
      </c>
      <c r="E66" s="170" t="s">
        <v>44</v>
      </c>
      <c r="F66" s="180" t="s">
        <v>77</v>
      </c>
      <c r="G66" s="74"/>
      <c r="H66" s="46"/>
      <c r="I66" s="93" t="s">
        <v>31</v>
      </c>
      <c r="J66" s="155" t="s">
        <v>78</v>
      </c>
      <c r="K66" s="45"/>
      <c r="L66" s="47"/>
      <c r="M66" s="94" t="s">
        <v>36</v>
      </c>
      <c r="N66" s="99" t="s">
        <v>527</v>
      </c>
      <c r="O66" s="45"/>
      <c r="P66" s="47"/>
      <c r="Q66" s="94" t="s">
        <v>36</v>
      </c>
      <c r="R66" s="46" t="s">
        <v>79</v>
      </c>
      <c r="S66" s="65">
        <v>0</v>
      </c>
      <c r="T66" s="58">
        <v>0</v>
      </c>
      <c r="U66" s="94" t="s">
        <v>63</v>
      </c>
      <c r="V66" s="58">
        <v>0</v>
      </c>
      <c r="W66" s="98" t="s">
        <v>38</v>
      </c>
      <c r="X66" s="49">
        <f t="shared" si="0"/>
        <v>0</v>
      </c>
      <c r="Y66" s="67"/>
      <c r="Z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1:35" ht="125.25" customHeight="1" x14ac:dyDescent="0.4">
      <c r="A67" s="167"/>
      <c r="B67" s="173"/>
      <c r="C67" s="173"/>
      <c r="D67" s="182"/>
      <c r="E67" s="171"/>
      <c r="F67" s="182"/>
      <c r="G67" s="74"/>
      <c r="H67" s="46"/>
      <c r="I67" s="93" t="s">
        <v>45</v>
      </c>
      <c r="J67" s="155" t="s">
        <v>80</v>
      </c>
      <c r="K67" s="45"/>
      <c r="L67" s="47"/>
      <c r="M67" s="94" t="s">
        <v>36</v>
      </c>
      <c r="N67" s="99" t="s">
        <v>528</v>
      </c>
      <c r="O67" s="45"/>
      <c r="P67" s="47"/>
      <c r="Q67" s="94" t="s">
        <v>36</v>
      </c>
      <c r="R67" s="46" t="s">
        <v>81</v>
      </c>
      <c r="S67" s="65">
        <v>0.15</v>
      </c>
      <c r="T67" s="58">
        <v>13800</v>
      </c>
      <c r="U67" s="94" t="s">
        <v>529</v>
      </c>
      <c r="V67" s="58">
        <v>78200</v>
      </c>
      <c r="W67" s="98" t="s">
        <v>38</v>
      </c>
      <c r="X67" s="49">
        <f t="shared" si="0"/>
        <v>92000</v>
      </c>
      <c r="Y67" s="67"/>
      <c r="Z67" s="66"/>
      <c r="AA67" s="66"/>
      <c r="AB67" s="66"/>
      <c r="AC67" s="66"/>
      <c r="AD67" s="66"/>
      <c r="AE67" s="66"/>
      <c r="AF67" s="66"/>
      <c r="AG67" s="66"/>
      <c r="AH67" s="66"/>
      <c r="AI67" s="66"/>
    </row>
    <row r="68" spans="1:35" ht="156" customHeight="1" x14ac:dyDescent="0.4">
      <c r="A68" s="167"/>
      <c r="B68" s="173"/>
      <c r="C68" s="186"/>
      <c r="D68" s="185"/>
      <c r="E68" s="201"/>
      <c r="F68" s="185"/>
      <c r="G68" s="74"/>
      <c r="H68" s="46"/>
      <c r="I68" s="93" t="s">
        <v>47</v>
      </c>
      <c r="J68" s="155" t="s">
        <v>530</v>
      </c>
      <c r="K68" s="45"/>
      <c r="L68" s="47"/>
      <c r="M68" s="94" t="s">
        <v>36</v>
      </c>
      <c r="N68" s="99" t="s">
        <v>531</v>
      </c>
      <c r="O68" s="45"/>
      <c r="P68" s="47"/>
      <c r="Q68" s="94" t="s">
        <v>36</v>
      </c>
      <c r="R68" s="46" t="s">
        <v>532</v>
      </c>
      <c r="S68" s="65">
        <v>0</v>
      </c>
      <c r="T68" s="58">
        <v>0</v>
      </c>
      <c r="U68" s="94" t="s">
        <v>63</v>
      </c>
      <c r="V68" s="58">
        <v>0</v>
      </c>
      <c r="W68" s="98" t="s">
        <v>38</v>
      </c>
      <c r="X68" s="49">
        <f t="shared" ref="X68" si="14">+T68+V68</f>
        <v>0</v>
      </c>
      <c r="Y68" s="67"/>
      <c r="Z68" s="66"/>
      <c r="AA68" s="66"/>
      <c r="AB68" s="66"/>
      <c r="AC68" s="66"/>
      <c r="AD68" s="66"/>
      <c r="AE68" s="66"/>
      <c r="AF68" s="66"/>
      <c r="AG68" s="66"/>
      <c r="AH68" s="66"/>
      <c r="AI68" s="66"/>
    </row>
    <row r="69" spans="1:35" ht="174" customHeight="1" x14ac:dyDescent="0.4">
      <c r="A69" s="167"/>
      <c r="B69" s="173"/>
      <c r="C69" s="165">
        <v>121</v>
      </c>
      <c r="D69" s="166" t="s">
        <v>48</v>
      </c>
      <c r="E69" s="167" t="s">
        <v>44</v>
      </c>
      <c r="F69" s="166"/>
      <c r="G69" s="197" t="s">
        <v>31</v>
      </c>
      <c r="H69" s="166" t="s">
        <v>237</v>
      </c>
      <c r="I69" s="93" t="s">
        <v>31</v>
      </c>
      <c r="J69" s="46" t="s">
        <v>238</v>
      </c>
      <c r="K69" s="45"/>
      <c r="L69" s="46" t="s">
        <v>236</v>
      </c>
      <c r="M69" s="94" t="s">
        <v>36</v>
      </c>
      <c r="N69" s="92" t="s">
        <v>239</v>
      </c>
      <c r="O69" s="45"/>
      <c r="P69" s="47"/>
      <c r="Q69" s="94" t="s">
        <v>36</v>
      </c>
      <c r="R69" s="92" t="s">
        <v>406</v>
      </c>
      <c r="S69" s="57" t="s">
        <v>74</v>
      </c>
      <c r="T69" s="58">
        <v>0</v>
      </c>
      <c r="U69" s="57" t="s">
        <v>75</v>
      </c>
      <c r="V69" s="58">
        <v>0</v>
      </c>
      <c r="W69" s="98" t="s">
        <v>38</v>
      </c>
      <c r="X69" s="49">
        <f>+T69+V69</f>
        <v>0</v>
      </c>
      <c r="Y69" s="67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 ht="192" customHeight="1" x14ac:dyDescent="0.4">
      <c r="A70" s="167"/>
      <c r="B70" s="173"/>
      <c r="C70" s="165"/>
      <c r="D70" s="166"/>
      <c r="E70" s="167"/>
      <c r="F70" s="166"/>
      <c r="G70" s="197"/>
      <c r="H70" s="166"/>
      <c r="I70" s="93" t="s">
        <v>45</v>
      </c>
      <c r="J70" s="46" t="s">
        <v>240</v>
      </c>
      <c r="K70" s="45"/>
      <c r="L70" s="46"/>
      <c r="M70" s="94" t="s">
        <v>36</v>
      </c>
      <c r="N70" s="92" t="s">
        <v>241</v>
      </c>
      <c r="O70" s="45"/>
      <c r="P70" s="47"/>
      <c r="Q70" s="94" t="s">
        <v>36</v>
      </c>
      <c r="R70" s="92" t="s">
        <v>407</v>
      </c>
      <c r="S70" s="57" t="s">
        <v>74</v>
      </c>
      <c r="T70" s="58">
        <v>0</v>
      </c>
      <c r="U70" s="57" t="s">
        <v>75</v>
      </c>
      <c r="V70" s="58">
        <v>0</v>
      </c>
      <c r="W70" s="98" t="s">
        <v>38</v>
      </c>
      <c r="X70" s="49">
        <f>+T70+V70</f>
        <v>0</v>
      </c>
      <c r="Y70" s="67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 ht="168.75" customHeight="1" x14ac:dyDescent="0.4">
      <c r="A71" s="167"/>
      <c r="B71" s="173"/>
      <c r="C71" s="165"/>
      <c r="D71" s="166"/>
      <c r="E71" s="167"/>
      <c r="F71" s="166"/>
      <c r="G71" s="197"/>
      <c r="H71" s="166"/>
      <c r="I71" s="93" t="s">
        <v>47</v>
      </c>
      <c r="J71" s="46" t="s">
        <v>242</v>
      </c>
      <c r="K71" s="45"/>
      <c r="L71" s="46"/>
      <c r="M71" s="94" t="s">
        <v>36</v>
      </c>
      <c r="N71" s="92" t="s">
        <v>243</v>
      </c>
      <c r="O71" s="45"/>
      <c r="P71" s="47"/>
      <c r="Q71" s="94" t="s">
        <v>36</v>
      </c>
      <c r="R71" s="46" t="s">
        <v>405</v>
      </c>
      <c r="S71" s="57" t="s">
        <v>74</v>
      </c>
      <c r="T71" s="58">
        <v>0</v>
      </c>
      <c r="U71" s="57" t="s">
        <v>75</v>
      </c>
      <c r="V71" s="58">
        <v>0</v>
      </c>
      <c r="W71" s="98" t="s">
        <v>38</v>
      </c>
      <c r="X71" s="49">
        <f>+T71+V71</f>
        <v>0</v>
      </c>
      <c r="Y71" s="67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 ht="206.25" customHeight="1" x14ac:dyDescent="0.4">
      <c r="A72" s="167"/>
      <c r="B72" s="173"/>
      <c r="C72" s="165"/>
      <c r="D72" s="180"/>
      <c r="E72" s="170"/>
      <c r="F72" s="180"/>
      <c r="G72" s="114"/>
      <c r="H72" s="112"/>
      <c r="I72" s="105" t="s">
        <v>31</v>
      </c>
      <c r="J72" s="151" t="s">
        <v>180</v>
      </c>
      <c r="K72" s="119"/>
      <c r="L72" s="120"/>
      <c r="M72" s="104" t="s">
        <v>36</v>
      </c>
      <c r="N72" s="103" t="s">
        <v>409</v>
      </c>
      <c r="O72" s="119"/>
      <c r="P72" s="120"/>
      <c r="Q72" s="104" t="s">
        <v>36</v>
      </c>
      <c r="R72" s="103" t="s">
        <v>408</v>
      </c>
      <c r="S72" s="121" t="s">
        <v>64</v>
      </c>
      <c r="T72" s="122">
        <v>0</v>
      </c>
      <c r="U72" s="121" t="s">
        <v>63</v>
      </c>
      <c r="V72" s="123">
        <v>15000</v>
      </c>
      <c r="W72" s="124" t="s">
        <v>38</v>
      </c>
      <c r="X72" s="125">
        <f t="shared" si="0"/>
        <v>15000</v>
      </c>
      <c r="Y72" s="67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 ht="170.25" customHeight="1" x14ac:dyDescent="0.4">
      <c r="A73" s="167"/>
      <c r="B73" s="173"/>
      <c r="C73" s="172">
        <v>181</v>
      </c>
      <c r="D73" s="180" t="s">
        <v>39</v>
      </c>
      <c r="E73" s="167" t="s">
        <v>44</v>
      </c>
      <c r="F73" s="92"/>
      <c r="G73" s="74"/>
      <c r="H73" s="46"/>
      <c r="I73" s="93" t="s">
        <v>31</v>
      </c>
      <c r="J73" s="53" t="s">
        <v>481</v>
      </c>
      <c r="K73" s="55"/>
      <c r="L73" s="46"/>
      <c r="M73" s="94" t="s">
        <v>36</v>
      </c>
      <c r="N73" s="53" t="s">
        <v>482</v>
      </c>
      <c r="O73" s="55"/>
      <c r="P73" s="56"/>
      <c r="Q73" s="94" t="s">
        <v>36</v>
      </c>
      <c r="R73" s="56" t="s">
        <v>483</v>
      </c>
      <c r="S73" s="57" t="s">
        <v>74</v>
      </c>
      <c r="T73" s="58">
        <v>0</v>
      </c>
      <c r="U73" s="57" t="s">
        <v>75</v>
      </c>
      <c r="V73" s="58">
        <v>0</v>
      </c>
      <c r="W73" s="59" t="s">
        <v>38</v>
      </c>
      <c r="X73" s="49">
        <f t="shared" ref="X73:X83" si="15">+T73+V73</f>
        <v>0</v>
      </c>
      <c r="Y73" s="67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ht="285.75" customHeight="1" x14ac:dyDescent="0.4">
      <c r="A74" s="167"/>
      <c r="B74" s="173"/>
      <c r="C74" s="173"/>
      <c r="D74" s="182"/>
      <c r="E74" s="167"/>
      <c r="F74" s="179" t="s">
        <v>497</v>
      </c>
      <c r="G74" s="74"/>
      <c r="H74" s="46"/>
      <c r="I74" s="93" t="s">
        <v>45</v>
      </c>
      <c r="J74" s="53" t="s">
        <v>484</v>
      </c>
      <c r="K74" s="55"/>
      <c r="L74" s="46"/>
      <c r="M74" s="94" t="s">
        <v>36</v>
      </c>
      <c r="N74" s="53" t="s">
        <v>608</v>
      </c>
      <c r="O74" s="55"/>
      <c r="P74" s="56"/>
      <c r="Q74" s="94" t="s">
        <v>36</v>
      </c>
      <c r="R74" s="56" t="s">
        <v>485</v>
      </c>
      <c r="S74" s="57" t="s">
        <v>74</v>
      </c>
      <c r="T74" s="58">
        <v>0</v>
      </c>
      <c r="U74" s="57" t="s">
        <v>75</v>
      </c>
      <c r="V74" s="58">
        <v>0</v>
      </c>
      <c r="W74" s="59" t="s">
        <v>38</v>
      </c>
      <c r="X74" s="49">
        <f t="shared" si="15"/>
        <v>0</v>
      </c>
      <c r="Y74" s="67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ht="297.75" customHeight="1" x14ac:dyDescent="0.4">
      <c r="A75" s="167"/>
      <c r="B75" s="173"/>
      <c r="C75" s="173"/>
      <c r="D75" s="182"/>
      <c r="E75" s="167"/>
      <c r="F75" s="179"/>
      <c r="G75" s="74"/>
      <c r="H75" s="46"/>
      <c r="I75" s="93" t="s">
        <v>47</v>
      </c>
      <c r="J75" s="53" t="s">
        <v>486</v>
      </c>
      <c r="K75" s="55"/>
      <c r="L75" s="46"/>
      <c r="M75" s="94" t="s">
        <v>36</v>
      </c>
      <c r="N75" s="53" t="s">
        <v>610</v>
      </c>
      <c r="O75" s="55"/>
      <c r="P75" s="53"/>
      <c r="Q75" s="94" t="s">
        <v>36</v>
      </c>
      <c r="R75" s="56" t="s">
        <v>609</v>
      </c>
      <c r="S75" s="57" t="s">
        <v>74</v>
      </c>
      <c r="T75" s="58">
        <v>0</v>
      </c>
      <c r="U75" s="57" t="s">
        <v>75</v>
      </c>
      <c r="V75" s="58">
        <v>0</v>
      </c>
      <c r="W75" s="59" t="s">
        <v>38</v>
      </c>
      <c r="X75" s="49">
        <f t="shared" si="15"/>
        <v>0</v>
      </c>
      <c r="Y75" s="67"/>
      <c r="Z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1:35" ht="303.75" customHeight="1" x14ac:dyDescent="0.4">
      <c r="A76" s="167"/>
      <c r="B76" s="173"/>
      <c r="C76" s="173"/>
      <c r="D76" s="182"/>
      <c r="E76" s="167"/>
      <c r="F76" s="92"/>
      <c r="G76" s="74"/>
      <c r="H76" s="46"/>
      <c r="I76" s="93" t="s">
        <v>52</v>
      </c>
      <c r="J76" s="53" t="s">
        <v>487</v>
      </c>
      <c r="K76" s="55"/>
      <c r="L76" s="46"/>
      <c r="M76" s="94" t="s">
        <v>36</v>
      </c>
      <c r="N76" s="53" t="s">
        <v>612</v>
      </c>
      <c r="O76" s="55"/>
      <c r="P76" s="53"/>
      <c r="Q76" s="94" t="s">
        <v>36</v>
      </c>
      <c r="R76" s="56" t="s">
        <v>611</v>
      </c>
      <c r="S76" s="57" t="s">
        <v>74</v>
      </c>
      <c r="T76" s="58">
        <v>0</v>
      </c>
      <c r="U76" s="57" t="s">
        <v>75</v>
      </c>
      <c r="V76" s="58">
        <v>0</v>
      </c>
      <c r="W76" s="59" t="s">
        <v>38</v>
      </c>
      <c r="X76" s="49">
        <f t="shared" si="15"/>
        <v>0</v>
      </c>
      <c r="Y76" s="67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 ht="307.5" customHeight="1" x14ac:dyDescent="0.4">
      <c r="A77" s="167"/>
      <c r="B77" s="173"/>
      <c r="C77" s="173"/>
      <c r="D77" s="182"/>
      <c r="E77" s="167"/>
      <c r="F77" s="92"/>
      <c r="G77" s="74"/>
      <c r="H77" s="46"/>
      <c r="I77" s="93" t="s">
        <v>69</v>
      </c>
      <c r="J77" s="53" t="s">
        <v>488</v>
      </c>
      <c r="K77" s="55"/>
      <c r="L77" s="46"/>
      <c r="M77" s="94" t="s">
        <v>46</v>
      </c>
      <c r="N77" s="56" t="s">
        <v>613</v>
      </c>
      <c r="O77" s="55"/>
      <c r="P77" s="56"/>
      <c r="Q77" s="94" t="s">
        <v>36</v>
      </c>
      <c r="R77" s="56" t="s">
        <v>489</v>
      </c>
      <c r="S77" s="57" t="s">
        <v>74</v>
      </c>
      <c r="T77" s="58">
        <v>0</v>
      </c>
      <c r="U77" s="57" t="s">
        <v>75</v>
      </c>
      <c r="V77" s="58">
        <v>0</v>
      </c>
      <c r="W77" s="59" t="s">
        <v>38</v>
      </c>
      <c r="X77" s="49">
        <f t="shared" si="15"/>
        <v>0</v>
      </c>
      <c r="Y77" s="67"/>
      <c r="Z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1:35" ht="374.25" customHeight="1" x14ac:dyDescent="0.4">
      <c r="A78" s="167"/>
      <c r="B78" s="173"/>
      <c r="C78" s="173"/>
      <c r="D78" s="182"/>
      <c r="E78" s="167"/>
      <c r="F78" s="92"/>
      <c r="G78" s="74"/>
      <c r="H78" s="46"/>
      <c r="I78" s="93" t="s">
        <v>102</v>
      </c>
      <c r="J78" s="53" t="s">
        <v>490</v>
      </c>
      <c r="K78" s="55"/>
      <c r="L78" s="46"/>
      <c r="M78" s="94" t="s">
        <v>46</v>
      </c>
      <c r="N78" s="56" t="s">
        <v>614</v>
      </c>
      <c r="O78" s="55"/>
      <c r="P78" s="56"/>
      <c r="Q78" s="94" t="s">
        <v>36</v>
      </c>
      <c r="R78" s="56" t="s">
        <v>491</v>
      </c>
      <c r="S78" s="57" t="s">
        <v>74</v>
      </c>
      <c r="T78" s="58">
        <v>0</v>
      </c>
      <c r="U78" s="57" t="s">
        <v>75</v>
      </c>
      <c r="V78" s="58">
        <v>0</v>
      </c>
      <c r="W78" s="59" t="s">
        <v>38</v>
      </c>
      <c r="X78" s="49">
        <f t="shared" si="15"/>
        <v>0</v>
      </c>
      <c r="Y78" s="67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ht="362.25" customHeight="1" x14ac:dyDescent="0.4">
      <c r="A79" s="167"/>
      <c r="B79" s="173"/>
      <c r="C79" s="173"/>
      <c r="D79" s="182"/>
      <c r="E79" s="167"/>
      <c r="F79" s="92"/>
      <c r="G79" s="74"/>
      <c r="H79" s="46"/>
      <c r="I79" s="93" t="s">
        <v>131</v>
      </c>
      <c r="J79" s="53" t="s">
        <v>615</v>
      </c>
      <c r="K79" s="55"/>
      <c r="L79" s="46"/>
      <c r="M79" s="94" t="s">
        <v>46</v>
      </c>
      <c r="N79" s="56" t="s">
        <v>616</v>
      </c>
      <c r="O79" s="55"/>
      <c r="P79" s="56"/>
      <c r="Q79" s="94" t="s">
        <v>36</v>
      </c>
      <c r="R79" s="56" t="s">
        <v>492</v>
      </c>
      <c r="S79" s="57" t="s">
        <v>74</v>
      </c>
      <c r="T79" s="58">
        <v>0</v>
      </c>
      <c r="U79" s="57" t="s">
        <v>75</v>
      </c>
      <c r="V79" s="58">
        <v>0</v>
      </c>
      <c r="W79" s="59" t="s">
        <v>38</v>
      </c>
      <c r="X79" s="49">
        <f t="shared" si="15"/>
        <v>0</v>
      </c>
      <c r="Y79" s="67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 ht="255" customHeight="1" x14ac:dyDescent="0.4">
      <c r="A80" s="167"/>
      <c r="B80" s="173"/>
      <c r="C80" s="173"/>
      <c r="D80" s="182"/>
      <c r="E80" s="167"/>
      <c r="F80" s="92"/>
      <c r="G80" s="74"/>
      <c r="H80" s="46"/>
      <c r="I80" s="93" t="s">
        <v>135</v>
      </c>
      <c r="J80" s="53" t="s">
        <v>493</v>
      </c>
      <c r="K80" s="55"/>
      <c r="L80" s="46"/>
      <c r="M80" s="94" t="s">
        <v>36</v>
      </c>
      <c r="N80" s="56" t="s">
        <v>617</v>
      </c>
      <c r="O80" s="55"/>
      <c r="P80" s="56"/>
      <c r="Q80" s="94" t="s">
        <v>36</v>
      </c>
      <c r="R80" s="56" t="s">
        <v>494</v>
      </c>
      <c r="S80" s="57" t="s">
        <v>74</v>
      </c>
      <c r="T80" s="58">
        <v>0</v>
      </c>
      <c r="U80" s="57" t="s">
        <v>75</v>
      </c>
      <c r="V80" s="58">
        <v>0</v>
      </c>
      <c r="W80" s="59" t="s">
        <v>38</v>
      </c>
      <c r="X80" s="49">
        <f t="shared" si="15"/>
        <v>0</v>
      </c>
      <c r="Y80" s="67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 ht="152.25" customHeight="1" x14ac:dyDescent="0.4">
      <c r="A81" s="167"/>
      <c r="B81" s="173"/>
      <c r="C81" s="173"/>
      <c r="D81" s="182"/>
      <c r="E81" s="167"/>
      <c r="F81" s="92"/>
      <c r="G81" s="74"/>
      <c r="H81" s="46"/>
      <c r="I81" s="93" t="s">
        <v>137</v>
      </c>
      <c r="J81" s="53" t="s">
        <v>578</v>
      </c>
      <c r="K81" s="55"/>
      <c r="L81" s="46"/>
      <c r="M81" s="94" t="s">
        <v>36</v>
      </c>
      <c r="N81" s="56" t="s">
        <v>495</v>
      </c>
      <c r="O81" s="55"/>
      <c r="P81" s="56"/>
      <c r="Q81" s="94" t="s">
        <v>36</v>
      </c>
      <c r="R81" s="55" t="s">
        <v>496</v>
      </c>
      <c r="S81" s="57" t="s">
        <v>74</v>
      </c>
      <c r="T81" s="58">
        <v>0</v>
      </c>
      <c r="U81" s="57" t="s">
        <v>75</v>
      </c>
      <c r="V81" s="58">
        <v>0</v>
      </c>
      <c r="W81" s="59" t="s">
        <v>38</v>
      </c>
      <c r="X81" s="49">
        <f t="shared" si="15"/>
        <v>0</v>
      </c>
      <c r="Y81" s="67"/>
      <c r="Z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1:35" ht="262.5" customHeight="1" x14ac:dyDescent="0.4">
      <c r="A82" s="167"/>
      <c r="B82" s="173"/>
      <c r="C82" s="173"/>
      <c r="D82" s="182"/>
      <c r="E82" s="167"/>
      <c r="F82" s="92"/>
      <c r="G82" s="74"/>
      <c r="H82" s="46"/>
      <c r="I82" s="93" t="s">
        <v>161</v>
      </c>
      <c r="J82" s="53" t="s">
        <v>579</v>
      </c>
      <c r="K82" s="55"/>
      <c r="L82" s="46"/>
      <c r="M82" s="94" t="s">
        <v>46</v>
      </c>
      <c r="N82" s="53" t="s">
        <v>618</v>
      </c>
      <c r="O82" s="55"/>
      <c r="P82" s="56"/>
      <c r="Q82" s="94" t="s">
        <v>36</v>
      </c>
      <c r="R82" s="56" t="s">
        <v>496</v>
      </c>
      <c r="S82" s="57" t="s">
        <v>74</v>
      </c>
      <c r="T82" s="58">
        <v>0</v>
      </c>
      <c r="U82" s="57" t="s">
        <v>75</v>
      </c>
      <c r="V82" s="58">
        <v>0</v>
      </c>
      <c r="W82" s="59" t="s">
        <v>38</v>
      </c>
      <c r="X82" s="49">
        <f t="shared" si="15"/>
        <v>0</v>
      </c>
      <c r="Y82" s="67"/>
      <c r="Z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1:35" ht="213" customHeight="1" x14ac:dyDescent="0.4">
      <c r="A83" s="167"/>
      <c r="B83" s="173"/>
      <c r="C83" s="186"/>
      <c r="D83" s="185"/>
      <c r="E83" s="167"/>
      <c r="F83" s="92"/>
      <c r="G83" s="74"/>
      <c r="H83" s="46"/>
      <c r="I83" s="93" t="s">
        <v>162</v>
      </c>
      <c r="J83" s="53" t="s">
        <v>619</v>
      </c>
      <c r="K83" s="55"/>
      <c r="L83" s="46"/>
      <c r="M83" s="94" t="s">
        <v>46</v>
      </c>
      <c r="N83" s="45" t="s">
        <v>620</v>
      </c>
      <c r="O83" s="55"/>
      <c r="P83" s="56"/>
      <c r="Q83" s="94" t="s">
        <v>36</v>
      </c>
      <c r="R83" s="56" t="s">
        <v>496</v>
      </c>
      <c r="S83" s="57" t="s">
        <v>74</v>
      </c>
      <c r="T83" s="58">
        <v>0</v>
      </c>
      <c r="U83" s="57" t="s">
        <v>75</v>
      </c>
      <c r="V83" s="58">
        <v>0</v>
      </c>
      <c r="W83" s="59" t="s">
        <v>38</v>
      </c>
      <c r="X83" s="49">
        <f t="shared" si="15"/>
        <v>0</v>
      </c>
      <c r="Y83" s="67"/>
      <c r="Z83" s="66"/>
      <c r="AA83" s="66"/>
      <c r="AB83" s="66"/>
      <c r="AC83" s="66"/>
      <c r="AD83" s="66"/>
      <c r="AE83" s="66"/>
      <c r="AF83" s="66"/>
      <c r="AG83" s="66"/>
      <c r="AH83" s="66"/>
      <c r="AI83" s="66"/>
    </row>
    <row r="84" spans="1:35" ht="209.25" customHeight="1" x14ac:dyDescent="0.4">
      <c r="A84" s="167"/>
      <c r="B84" s="173"/>
      <c r="C84" s="104">
        <v>185</v>
      </c>
      <c r="D84" s="148" t="s">
        <v>553</v>
      </c>
      <c r="E84" s="167"/>
      <c r="F84" s="92" t="s">
        <v>623</v>
      </c>
      <c r="G84" s="74"/>
      <c r="H84" s="46"/>
      <c r="I84" s="93" t="s">
        <v>31</v>
      </c>
      <c r="J84" s="153" t="s">
        <v>554</v>
      </c>
      <c r="K84" s="55"/>
      <c r="L84" s="55"/>
      <c r="M84" s="94" t="s">
        <v>36</v>
      </c>
      <c r="N84" s="53" t="s">
        <v>621</v>
      </c>
      <c r="O84" s="71"/>
      <c r="P84" s="71"/>
      <c r="Q84" s="94" t="s">
        <v>36</v>
      </c>
      <c r="R84" s="97" t="s">
        <v>622</v>
      </c>
      <c r="S84" s="153" t="s">
        <v>64</v>
      </c>
      <c r="T84" s="127">
        <v>0</v>
      </c>
      <c r="U84" s="153" t="s">
        <v>63</v>
      </c>
      <c r="V84" s="58">
        <v>6300</v>
      </c>
      <c r="W84" s="59" t="s">
        <v>38</v>
      </c>
      <c r="X84" s="49">
        <f>+T84+V84</f>
        <v>6300</v>
      </c>
      <c r="Y84" s="67"/>
      <c r="Z84" s="66"/>
      <c r="AA84" s="66"/>
      <c r="AB84" s="66"/>
      <c r="AC84" s="66"/>
      <c r="AD84" s="66"/>
      <c r="AE84" s="66"/>
      <c r="AF84" s="66"/>
      <c r="AG84" s="66"/>
      <c r="AH84" s="66"/>
      <c r="AI84" s="66"/>
    </row>
    <row r="85" spans="1:35" ht="210" customHeight="1" x14ac:dyDescent="0.4">
      <c r="A85" s="167"/>
      <c r="B85" s="165" t="s">
        <v>82</v>
      </c>
      <c r="C85" s="165">
        <v>112</v>
      </c>
      <c r="D85" s="166" t="s">
        <v>83</v>
      </c>
      <c r="E85" s="165" t="s">
        <v>54</v>
      </c>
      <c r="F85" s="92"/>
      <c r="G85" s="74"/>
      <c r="H85" s="46"/>
      <c r="I85" s="93" t="s">
        <v>31</v>
      </c>
      <c r="J85" s="148" t="s">
        <v>550</v>
      </c>
      <c r="K85" s="45"/>
      <c r="L85" s="47"/>
      <c r="M85" s="94" t="s">
        <v>36</v>
      </c>
      <c r="N85" s="92" t="s">
        <v>551</v>
      </c>
      <c r="O85" s="45"/>
      <c r="P85" s="47"/>
      <c r="Q85" s="94" t="s">
        <v>36</v>
      </c>
      <c r="R85" s="92" t="s">
        <v>552</v>
      </c>
      <c r="S85" s="57" t="s">
        <v>64</v>
      </c>
      <c r="T85" s="127">
        <v>0</v>
      </c>
      <c r="U85" s="57" t="s">
        <v>63</v>
      </c>
      <c r="V85" s="127">
        <v>0</v>
      </c>
      <c r="W85" s="59" t="s">
        <v>38</v>
      </c>
      <c r="X85" s="49">
        <f t="shared" ref="X85:X92" si="16">+T85+V85</f>
        <v>0</v>
      </c>
      <c r="Y85" s="67"/>
      <c r="Z85" s="66"/>
      <c r="AA85" s="66"/>
      <c r="AB85" s="66"/>
      <c r="AC85" s="66"/>
      <c r="AD85" s="66"/>
      <c r="AE85" s="66"/>
      <c r="AF85" s="66"/>
      <c r="AG85" s="66"/>
      <c r="AH85" s="66"/>
      <c r="AI85" s="66"/>
    </row>
    <row r="86" spans="1:35" ht="183.75" x14ac:dyDescent="0.4">
      <c r="A86" s="167"/>
      <c r="B86" s="165"/>
      <c r="C86" s="165"/>
      <c r="D86" s="166"/>
      <c r="E86" s="165"/>
      <c r="F86" s="92"/>
      <c r="G86" s="74"/>
      <c r="H86" s="46"/>
      <c r="I86" s="93" t="s">
        <v>45</v>
      </c>
      <c r="J86" s="148" t="s">
        <v>277</v>
      </c>
      <c r="K86" s="45"/>
      <c r="L86" s="47"/>
      <c r="M86" s="94" t="s">
        <v>36</v>
      </c>
      <c r="N86" s="92" t="s">
        <v>278</v>
      </c>
      <c r="O86" s="45"/>
      <c r="P86" s="46"/>
      <c r="Q86" s="94" t="s">
        <v>36</v>
      </c>
      <c r="R86" s="46" t="s">
        <v>279</v>
      </c>
      <c r="S86" s="57" t="s">
        <v>65</v>
      </c>
      <c r="T86" s="127">
        <v>0</v>
      </c>
      <c r="U86" s="57" t="s">
        <v>65</v>
      </c>
      <c r="V86" s="127">
        <v>0</v>
      </c>
      <c r="W86" s="59" t="s">
        <v>38</v>
      </c>
      <c r="X86" s="49">
        <f t="shared" si="16"/>
        <v>0</v>
      </c>
      <c r="Y86" s="67"/>
      <c r="Z86" s="66"/>
      <c r="AA86" s="66"/>
      <c r="AB86" s="66"/>
      <c r="AC86" s="66"/>
      <c r="AD86" s="66"/>
      <c r="AE86" s="66"/>
      <c r="AF86" s="66"/>
      <c r="AG86" s="66"/>
      <c r="AH86" s="66"/>
      <c r="AI86" s="66"/>
    </row>
    <row r="87" spans="1:35" ht="174" customHeight="1" x14ac:dyDescent="0.4">
      <c r="A87" s="167"/>
      <c r="B87" s="165"/>
      <c r="C87" s="165"/>
      <c r="D87" s="166"/>
      <c r="E87" s="165"/>
      <c r="F87" s="92"/>
      <c r="G87" s="74"/>
      <c r="H87" s="46"/>
      <c r="I87" s="93" t="s">
        <v>47</v>
      </c>
      <c r="J87" s="148" t="s">
        <v>276</v>
      </c>
      <c r="K87" s="45"/>
      <c r="L87" s="47"/>
      <c r="M87" s="94" t="s">
        <v>36</v>
      </c>
      <c r="N87" s="92" t="s">
        <v>280</v>
      </c>
      <c r="O87" s="45"/>
      <c r="P87" s="47"/>
      <c r="Q87" s="94" t="s">
        <v>36</v>
      </c>
      <c r="R87" s="46" t="s">
        <v>281</v>
      </c>
      <c r="S87" s="57" t="s">
        <v>65</v>
      </c>
      <c r="T87" s="127">
        <v>0</v>
      </c>
      <c r="U87" s="57" t="s">
        <v>65</v>
      </c>
      <c r="V87" s="127">
        <v>0</v>
      </c>
      <c r="W87" s="59" t="s">
        <v>38</v>
      </c>
      <c r="X87" s="49">
        <f t="shared" si="16"/>
        <v>0</v>
      </c>
      <c r="Y87" s="67"/>
      <c r="Z87" s="66"/>
      <c r="AA87" s="66"/>
      <c r="AB87" s="66"/>
      <c r="AC87" s="66"/>
      <c r="AD87" s="66"/>
      <c r="AE87" s="66"/>
      <c r="AF87" s="66"/>
      <c r="AG87" s="66"/>
      <c r="AH87" s="66"/>
      <c r="AI87" s="66"/>
    </row>
    <row r="88" spans="1:35" ht="184.5" customHeight="1" x14ac:dyDescent="0.4">
      <c r="A88" s="167"/>
      <c r="B88" s="165"/>
      <c r="C88" s="165"/>
      <c r="D88" s="166"/>
      <c r="E88" s="165"/>
      <c r="F88" s="166"/>
      <c r="G88" s="167"/>
      <c r="H88" s="180" t="s">
        <v>285</v>
      </c>
      <c r="I88" s="93" t="s">
        <v>31</v>
      </c>
      <c r="J88" s="148" t="s">
        <v>282</v>
      </c>
      <c r="K88" s="45"/>
      <c r="L88" s="47"/>
      <c r="M88" s="128" t="s">
        <v>36</v>
      </c>
      <c r="N88" s="46" t="s">
        <v>286</v>
      </c>
      <c r="O88" s="45"/>
      <c r="P88" s="47"/>
      <c r="Q88" s="128" t="s">
        <v>36</v>
      </c>
      <c r="R88" s="46" t="s">
        <v>410</v>
      </c>
      <c r="S88" s="57" t="s">
        <v>65</v>
      </c>
      <c r="T88" s="127">
        <v>0</v>
      </c>
      <c r="U88" s="57" t="s">
        <v>65</v>
      </c>
      <c r="V88" s="127">
        <v>0</v>
      </c>
      <c r="W88" s="59" t="s">
        <v>38</v>
      </c>
      <c r="X88" s="49">
        <f t="shared" si="16"/>
        <v>0</v>
      </c>
      <c r="Y88" s="67"/>
      <c r="Z88" s="66"/>
      <c r="AA88" s="66"/>
      <c r="AB88" s="66"/>
      <c r="AC88" s="66"/>
      <c r="AD88" s="66"/>
      <c r="AE88" s="66"/>
      <c r="AF88" s="66"/>
      <c r="AG88" s="66"/>
      <c r="AH88" s="66"/>
      <c r="AI88" s="66"/>
    </row>
    <row r="89" spans="1:35" ht="120.75" customHeight="1" x14ac:dyDescent="0.4">
      <c r="A89" s="167"/>
      <c r="B89" s="165"/>
      <c r="C89" s="165"/>
      <c r="D89" s="166"/>
      <c r="E89" s="165"/>
      <c r="F89" s="166"/>
      <c r="G89" s="167"/>
      <c r="H89" s="182"/>
      <c r="I89" s="93" t="s">
        <v>45</v>
      </c>
      <c r="J89" s="148" t="s">
        <v>283</v>
      </c>
      <c r="K89" s="45"/>
      <c r="L89" s="47"/>
      <c r="M89" s="94" t="s">
        <v>36</v>
      </c>
      <c r="N89" s="46" t="s">
        <v>287</v>
      </c>
      <c r="O89" s="45"/>
      <c r="P89" s="47"/>
      <c r="Q89" s="94" t="s">
        <v>36</v>
      </c>
      <c r="R89" s="46" t="s">
        <v>411</v>
      </c>
      <c r="S89" s="57" t="s">
        <v>65</v>
      </c>
      <c r="T89" s="127">
        <v>0</v>
      </c>
      <c r="U89" s="57" t="s">
        <v>65</v>
      </c>
      <c r="V89" s="127">
        <v>0</v>
      </c>
      <c r="W89" s="59" t="s">
        <v>38</v>
      </c>
      <c r="X89" s="49">
        <f t="shared" si="16"/>
        <v>0</v>
      </c>
      <c r="Y89" s="67"/>
      <c r="Z89" s="66"/>
      <c r="AA89" s="66"/>
      <c r="AB89" s="66"/>
      <c r="AC89" s="66"/>
      <c r="AD89" s="66"/>
      <c r="AE89" s="66"/>
      <c r="AF89" s="66"/>
      <c r="AG89" s="66"/>
      <c r="AH89" s="66"/>
      <c r="AI89" s="66"/>
    </row>
    <row r="90" spans="1:35" ht="105" x14ac:dyDescent="0.4">
      <c r="A90" s="167"/>
      <c r="B90" s="165"/>
      <c r="C90" s="165"/>
      <c r="D90" s="166"/>
      <c r="E90" s="165"/>
      <c r="F90" s="166"/>
      <c r="G90" s="167"/>
      <c r="H90" s="182"/>
      <c r="I90" s="93" t="s">
        <v>47</v>
      </c>
      <c r="J90" s="148" t="s">
        <v>284</v>
      </c>
      <c r="K90" s="45"/>
      <c r="L90" s="47"/>
      <c r="M90" s="94" t="s">
        <v>36</v>
      </c>
      <c r="N90" s="46" t="s">
        <v>288</v>
      </c>
      <c r="O90" s="45"/>
      <c r="P90" s="47"/>
      <c r="Q90" s="94" t="s">
        <v>36</v>
      </c>
      <c r="R90" s="46" t="s">
        <v>412</v>
      </c>
      <c r="S90" s="57" t="s">
        <v>65</v>
      </c>
      <c r="T90" s="127">
        <v>0</v>
      </c>
      <c r="U90" s="57" t="s">
        <v>65</v>
      </c>
      <c r="V90" s="127">
        <v>0</v>
      </c>
      <c r="W90" s="59" t="s">
        <v>38</v>
      </c>
      <c r="X90" s="49">
        <f t="shared" si="16"/>
        <v>0</v>
      </c>
      <c r="Y90" s="67"/>
      <c r="Z90" s="66"/>
      <c r="AA90" s="66"/>
      <c r="AB90" s="66"/>
      <c r="AC90" s="66"/>
      <c r="AD90" s="66"/>
      <c r="AE90" s="66"/>
      <c r="AF90" s="66"/>
      <c r="AG90" s="66"/>
      <c r="AH90" s="66"/>
      <c r="AI90" s="66"/>
    </row>
    <row r="91" spans="1:35" ht="78.75" x14ac:dyDescent="0.4">
      <c r="A91" s="167"/>
      <c r="B91" s="165"/>
      <c r="C91" s="165"/>
      <c r="D91" s="166"/>
      <c r="E91" s="165"/>
      <c r="F91" s="166"/>
      <c r="G91" s="167"/>
      <c r="H91" s="182"/>
      <c r="I91" s="93" t="s">
        <v>52</v>
      </c>
      <c r="J91" s="148" t="s">
        <v>84</v>
      </c>
      <c r="K91" s="45"/>
      <c r="L91" s="47"/>
      <c r="M91" s="94" t="s">
        <v>36</v>
      </c>
      <c r="N91" s="46" t="s">
        <v>290</v>
      </c>
      <c r="O91" s="45"/>
      <c r="P91" s="47"/>
      <c r="Q91" s="94" t="s">
        <v>36</v>
      </c>
      <c r="R91" s="46" t="s">
        <v>413</v>
      </c>
      <c r="S91" s="57" t="s">
        <v>65</v>
      </c>
      <c r="T91" s="127">
        <v>0</v>
      </c>
      <c r="U91" s="57" t="s">
        <v>65</v>
      </c>
      <c r="V91" s="127">
        <v>0</v>
      </c>
      <c r="W91" s="59" t="s">
        <v>38</v>
      </c>
      <c r="X91" s="49">
        <f t="shared" si="16"/>
        <v>0</v>
      </c>
      <c r="Y91" s="67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5" ht="105" x14ac:dyDescent="0.4">
      <c r="A92" s="167"/>
      <c r="B92" s="165"/>
      <c r="C92" s="165"/>
      <c r="D92" s="166"/>
      <c r="E92" s="165"/>
      <c r="F92" s="166"/>
      <c r="G92" s="167"/>
      <c r="H92" s="182"/>
      <c r="I92" s="93" t="s">
        <v>69</v>
      </c>
      <c r="J92" s="148" t="s">
        <v>289</v>
      </c>
      <c r="K92" s="45"/>
      <c r="L92" s="117"/>
      <c r="M92" s="94" t="s">
        <v>36</v>
      </c>
      <c r="N92" s="46" t="s">
        <v>291</v>
      </c>
      <c r="O92" s="45"/>
      <c r="P92" s="47"/>
      <c r="Q92" s="94" t="s">
        <v>36</v>
      </c>
      <c r="R92" s="46" t="s">
        <v>414</v>
      </c>
      <c r="S92" s="57" t="s">
        <v>65</v>
      </c>
      <c r="T92" s="127">
        <v>0</v>
      </c>
      <c r="U92" s="57" t="s">
        <v>65</v>
      </c>
      <c r="V92" s="127">
        <v>0</v>
      </c>
      <c r="W92" s="59" t="s">
        <v>38</v>
      </c>
      <c r="X92" s="49">
        <f t="shared" si="16"/>
        <v>0</v>
      </c>
      <c r="Y92" s="67"/>
      <c r="Z92" s="66"/>
      <c r="AA92" s="66"/>
      <c r="AB92" s="66"/>
      <c r="AC92" s="66"/>
      <c r="AD92" s="66"/>
      <c r="AE92" s="66"/>
      <c r="AF92" s="66"/>
      <c r="AG92" s="66"/>
      <c r="AH92" s="66"/>
      <c r="AI92" s="66"/>
    </row>
    <row r="93" spans="1:35" ht="157.5" x14ac:dyDescent="0.4">
      <c r="A93" s="167"/>
      <c r="B93" s="165"/>
      <c r="C93" s="165"/>
      <c r="D93" s="166"/>
      <c r="E93" s="165"/>
      <c r="F93" s="166"/>
      <c r="G93" s="167"/>
      <c r="H93" s="182"/>
      <c r="I93" s="93" t="s">
        <v>102</v>
      </c>
      <c r="J93" s="148" t="s">
        <v>292</v>
      </c>
      <c r="K93" s="45"/>
      <c r="L93" s="117"/>
      <c r="M93" s="94" t="s">
        <v>36</v>
      </c>
      <c r="N93" s="46" t="s">
        <v>416</v>
      </c>
      <c r="O93" s="45"/>
      <c r="P93" s="47"/>
      <c r="Q93" s="94" t="s">
        <v>36</v>
      </c>
      <c r="R93" s="46" t="s">
        <v>415</v>
      </c>
      <c r="S93" s="57" t="s">
        <v>65</v>
      </c>
      <c r="T93" s="127">
        <v>0</v>
      </c>
      <c r="U93" s="57" t="s">
        <v>65</v>
      </c>
      <c r="V93" s="127">
        <v>0</v>
      </c>
      <c r="W93" s="59" t="s">
        <v>38</v>
      </c>
      <c r="X93" s="49">
        <f>+T93+V93</f>
        <v>0</v>
      </c>
      <c r="Y93" s="67"/>
      <c r="Z93" s="66"/>
      <c r="AA93" s="66"/>
      <c r="AB93" s="66"/>
      <c r="AC93" s="66"/>
      <c r="AD93" s="66"/>
      <c r="AE93" s="66"/>
      <c r="AF93" s="66"/>
      <c r="AG93" s="66"/>
      <c r="AH93" s="66"/>
      <c r="AI93" s="66"/>
    </row>
    <row r="94" spans="1:35" ht="144.75" customHeight="1" x14ac:dyDescent="0.4">
      <c r="A94" s="167"/>
      <c r="B94" s="165"/>
      <c r="C94" s="165">
        <v>183</v>
      </c>
      <c r="D94" s="166" t="s">
        <v>178</v>
      </c>
      <c r="E94" s="165" t="s">
        <v>54</v>
      </c>
      <c r="F94" s="166" t="s">
        <v>377</v>
      </c>
      <c r="G94" s="74"/>
      <c r="H94" s="46"/>
      <c r="I94" s="93" t="s">
        <v>31</v>
      </c>
      <c r="J94" s="46" t="s">
        <v>378</v>
      </c>
      <c r="K94" s="45">
        <v>12</v>
      </c>
      <c r="L94" s="47" t="s">
        <v>568</v>
      </c>
      <c r="M94" s="94" t="s">
        <v>36</v>
      </c>
      <c r="N94" s="46" t="s">
        <v>379</v>
      </c>
      <c r="O94" s="45"/>
      <c r="P94" s="47"/>
      <c r="Q94" s="94" t="s">
        <v>36</v>
      </c>
      <c r="R94" s="46" t="s">
        <v>380</v>
      </c>
      <c r="S94" s="126" t="s">
        <v>65</v>
      </c>
      <c r="T94" s="127">
        <v>0</v>
      </c>
      <c r="U94" s="126" t="s">
        <v>63</v>
      </c>
      <c r="V94" s="58">
        <v>0</v>
      </c>
      <c r="W94" s="59" t="s">
        <v>38</v>
      </c>
      <c r="X94" s="49">
        <f t="shared" ref="X94:X97" si="17">+T94+V94</f>
        <v>0</v>
      </c>
      <c r="Y94" s="67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35" ht="157.5" x14ac:dyDescent="0.4">
      <c r="A95" s="167"/>
      <c r="B95" s="165"/>
      <c r="C95" s="165"/>
      <c r="D95" s="166"/>
      <c r="E95" s="165"/>
      <c r="F95" s="166"/>
      <c r="G95" s="55"/>
      <c r="H95" s="55"/>
      <c r="I95" s="93" t="s">
        <v>45</v>
      </c>
      <c r="J95" s="56" t="s">
        <v>569</v>
      </c>
      <c r="K95" s="55">
        <v>6</v>
      </c>
      <c r="L95" s="47" t="s">
        <v>568</v>
      </c>
      <c r="M95" s="94" t="s">
        <v>36</v>
      </c>
      <c r="N95" s="53" t="s">
        <v>381</v>
      </c>
      <c r="O95" s="55"/>
      <c r="P95" s="55"/>
      <c r="Q95" s="94" t="s">
        <v>36</v>
      </c>
      <c r="R95" s="46" t="s">
        <v>382</v>
      </c>
      <c r="S95" s="126" t="s">
        <v>65</v>
      </c>
      <c r="T95" s="127">
        <v>0</v>
      </c>
      <c r="U95" s="126" t="s">
        <v>63</v>
      </c>
      <c r="V95" s="58">
        <v>0</v>
      </c>
      <c r="W95" s="59" t="s">
        <v>38</v>
      </c>
      <c r="X95" s="49">
        <f t="shared" si="17"/>
        <v>0</v>
      </c>
      <c r="Y95" s="67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ht="157.5" x14ac:dyDescent="0.4">
      <c r="A96" s="167"/>
      <c r="B96" s="165"/>
      <c r="C96" s="165"/>
      <c r="D96" s="166"/>
      <c r="E96" s="165"/>
      <c r="F96" s="166"/>
      <c r="G96" s="55"/>
      <c r="H96" s="55"/>
      <c r="I96" s="93" t="s">
        <v>47</v>
      </c>
      <c r="J96" s="53" t="s">
        <v>570</v>
      </c>
      <c r="K96" s="55">
        <v>3</v>
      </c>
      <c r="L96" s="47" t="s">
        <v>568</v>
      </c>
      <c r="M96" s="94" t="s">
        <v>36</v>
      </c>
      <c r="N96" s="56" t="s">
        <v>383</v>
      </c>
      <c r="O96" s="55"/>
      <c r="P96" s="55"/>
      <c r="Q96" s="94" t="s">
        <v>36</v>
      </c>
      <c r="R96" s="53" t="s">
        <v>384</v>
      </c>
      <c r="S96" s="126" t="s">
        <v>65</v>
      </c>
      <c r="T96" s="127">
        <v>0</v>
      </c>
      <c r="U96" s="126" t="s">
        <v>63</v>
      </c>
      <c r="V96" s="58">
        <v>0</v>
      </c>
      <c r="W96" s="59" t="s">
        <v>38</v>
      </c>
      <c r="X96" s="49">
        <f t="shared" si="17"/>
        <v>0</v>
      </c>
      <c r="Y96" s="67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 ht="131.25" x14ac:dyDescent="0.4">
      <c r="A97" s="167"/>
      <c r="B97" s="165"/>
      <c r="C97" s="165"/>
      <c r="D97" s="166"/>
      <c r="E97" s="165"/>
      <c r="F97" s="166"/>
      <c r="G97" s="55"/>
      <c r="H97" s="55"/>
      <c r="I97" s="93" t="s">
        <v>52</v>
      </c>
      <c r="J97" s="53" t="s">
        <v>571</v>
      </c>
      <c r="K97" s="55">
        <v>6</v>
      </c>
      <c r="L97" s="47" t="s">
        <v>568</v>
      </c>
      <c r="M97" s="94" t="s">
        <v>36</v>
      </c>
      <c r="N97" s="56" t="s">
        <v>385</v>
      </c>
      <c r="O97" s="55"/>
      <c r="P97" s="55"/>
      <c r="Q97" s="94" t="s">
        <v>36</v>
      </c>
      <c r="R97" s="53" t="s">
        <v>386</v>
      </c>
      <c r="S97" s="126" t="s">
        <v>65</v>
      </c>
      <c r="T97" s="127">
        <v>0</v>
      </c>
      <c r="U97" s="126" t="s">
        <v>63</v>
      </c>
      <c r="V97" s="127">
        <v>0</v>
      </c>
      <c r="W97" s="59" t="s">
        <v>38</v>
      </c>
      <c r="X97" s="49">
        <f t="shared" si="17"/>
        <v>0</v>
      </c>
      <c r="Y97" s="67"/>
      <c r="Z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1:35" ht="105.75" customHeight="1" x14ac:dyDescent="0.4">
      <c r="A98" s="167"/>
      <c r="B98" s="172" t="s">
        <v>85</v>
      </c>
      <c r="C98" s="198">
        <v>114</v>
      </c>
      <c r="D98" s="198" t="s">
        <v>43</v>
      </c>
      <c r="E98" s="198" t="s">
        <v>54</v>
      </c>
      <c r="F98" s="209" t="s">
        <v>86</v>
      </c>
      <c r="G98" s="75" t="s">
        <v>31</v>
      </c>
      <c r="H98" s="76" t="s">
        <v>361</v>
      </c>
      <c r="I98" s="75" t="s">
        <v>31</v>
      </c>
      <c r="J98" s="108" t="s">
        <v>362</v>
      </c>
      <c r="K98" s="75" t="s">
        <v>31</v>
      </c>
      <c r="L98" s="108" t="s">
        <v>598</v>
      </c>
      <c r="M98" s="77" t="s">
        <v>46</v>
      </c>
      <c r="N98" s="108" t="s">
        <v>363</v>
      </c>
      <c r="O98" s="77" t="s">
        <v>46</v>
      </c>
      <c r="P98" s="108" t="s">
        <v>364</v>
      </c>
      <c r="Q98" s="77" t="s">
        <v>46</v>
      </c>
      <c r="R98" s="108" t="s">
        <v>365</v>
      </c>
      <c r="S98" s="78" t="s">
        <v>64</v>
      </c>
      <c r="T98" s="79">
        <v>0</v>
      </c>
      <c r="U98" s="77" t="s">
        <v>63</v>
      </c>
      <c r="V98" s="79">
        <v>0</v>
      </c>
      <c r="W98" s="79" t="s">
        <v>38</v>
      </c>
      <c r="X98" s="80">
        <v>0</v>
      </c>
      <c r="Y98" s="81" t="s">
        <v>181</v>
      </c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 ht="183.75" x14ac:dyDescent="0.4">
      <c r="A99" s="167"/>
      <c r="B99" s="173"/>
      <c r="C99" s="198"/>
      <c r="D99" s="198"/>
      <c r="E99" s="198"/>
      <c r="F99" s="210"/>
      <c r="G99" s="75" t="s">
        <v>45</v>
      </c>
      <c r="H99" s="76" t="s">
        <v>87</v>
      </c>
      <c r="I99" s="75" t="s">
        <v>45</v>
      </c>
      <c r="J99" s="108" t="s">
        <v>88</v>
      </c>
      <c r="K99" s="75" t="s">
        <v>45</v>
      </c>
      <c r="L99" s="108" t="s">
        <v>599</v>
      </c>
      <c r="M99" s="77" t="s">
        <v>46</v>
      </c>
      <c r="N99" s="108" t="s">
        <v>366</v>
      </c>
      <c r="O99" s="77" t="s">
        <v>46</v>
      </c>
      <c r="P99" s="108" t="s">
        <v>364</v>
      </c>
      <c r="Q99" s="77" t="s">
        <v>46</v>
      </c>
      <c r="R99" s="108" t="s">
        <v>365</v>
      </c>
      <c r="S99" s="78" t="s">
        <v>64</v>
      </c>
      <c r="T99" s="79">
        <v>0</v>
      </c>
      <c r="U99" s="78" t="s">
        <v>63</v>
      </c>
      <c r="V99" s="79">
        <v>0</v>
      </c>
      <c r="W99" s="79" t="s">
        <v>38</v>
      </c>
      <c r="X99" s="80">
        <f>+T99+V99</f>
        <v>0</v>
      </c>
      <c r="Y99" s="67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 ht="262.5" x14ac:dyDescent="0.4">
      <c r="A100" s="167"/>
      <c r="B100" s="173"/>
      <c r="C100" s="198"/>
      <c r="D100" s="198"/>
      <c r="E100" s="198"/>
      <c r="F100" s="210"/>
      <c r="G100" s="75" t="s">
        <v>47</v>
      </c>
      <c r="H100" s="76" t="s">
        <v>89</v>
      </c>
      <c r="I100" s="75" t="s">
        <v>47</v>
      </c>
      <c r="J100" s="108" t="s">
        <v>90</v>
      </c>
      <c r="K100" s="75" t="s">
        <v>47</v>
      </c>
      <c r="L100" s="108" t="s">
        <v>91</v>
      </c>
      <c r="M100" s="77" t="s">
        <v>46</v>
      </c>
      <c r="N100" s="108" t="s">
        <v>367</v>
      </c>
      <c r="O100" s="77" t="s">
        <v>46</v>
      </c>
      <c r="P100" s="108" t="s">
        <v>368</v>
      </c>
      <c r="Q100" s="77" t="s">
        <v>46</v>
      </c>
      <c r="R100" s="108" t="s">
        <v>369</v>
      </c>
      <c r="S100" s="78" t="s">
        <v>64</v>
      </c>
      <c r="T100" s="79">
        <v>0</v>
      </c>
      <c r="U100" s="78" t="s">
        <v>63</v>
      </c>
      <c r="V100" s="79">
        <v>0</v>
      </c>
      <c r="W100" s="79" t="s">
        <v>38</v>
      </c>
      <c r="X100" s="80">
        <f>+T100+V100</f>
        <v>0</v>
      </c>
      <c r="Y100" s="67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 ht="183.75" x14ac:dyDescent="0.4">
      <c r="A101" s="167"/>
      <c r="B101" s="173"/>
      <c r="C101" s="198"/>
      <c r="D101" s="198"/>
      <c r="E101" s="198"/>
      <c r="F101" s="210"/>
      <c r="G101" s="75" t="s">
        <v>52</v>
      </c>
      <c r="H101" s="76" t="s">
        <v>92</v>
      </c>
      <c r="I101" s="75" t="s">
        <v>52</v>
      </c>
      <c r="J101" s="108" t="s">
        <v>93</v>
      </c>
      <c r="K101" s="75" t="s">
        <v>52</v>
      </c>
      <c r="L101" s="108" t="s">
        <v>600</v>
      </c>
      <c r="M101" s="77" t="s">
        <v>46</v>
      </c>
      <c r="N101" s="108" t="s">
        <v>370</v>
      </c>
      <c r="O101" s="77" t="s">
        <v>46</v>
      </c>
      <c r="P101" s="108" t="s">
        <v>364</v>
      </c>
      <c r="Q101" s="77" t="s">
        <v>46</v>
      </c>
      <c r="R101" s="108" t="s">
        <v>365</v>
      </c>
      <c r="S101" s="78" t="s">
        <v>64</v>
      </c>
      <c r="T101" s="79">
        <v>0</v>
      </c>
      <c r="U101" s="78" t="s">
        <v>63</v>
      </c>
      <c r="V101" s="79">
        <v>0</v>
      </c>
      <c r="W101" s="79" t="s">
        <v>38</v>
      </c>
      <c r="X101" s="80">
        <f>+T101+V101</f>
        <v>0</v>
      </c>
      <c r="Y101" s="67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1:35" ht="210" x14ac:dyDescent="0.4">
      <c r="A102" s="167"/>
      <c r="B102" s="173"/>
      <c r="C102" s="198"/>
      <c r="D102" s="198"/>
      <c r="E102" s="198"/>
      <c r="F102" s="211"/>
      <c r="G102" s="75" t="s">
        <v>69</v>
      </c>
      <c r="H102" s="76" t="s">
        <v>594</v>
      </c>
      <c r="I102" s="75" t="s">
        <v>69</v>
      </c>
      <c r="J102" s="108" t="s">
        <v>595</v>
      </c>
      <c r="K102" s="75" t="s">
        <v>69</v>
      </c>
      <c r="L102" s="108" t="s">
        <v>596</v>
      </c>
      <c r="M102" s="77"/>
      <c r="N102" s="108" t="s">
        <v>597</v>
      </c>
      <c r="O102" s="77"/>
      <c r="P102" s="108"/>
      <c r="Q102" s="77"/>
      <c r="R102" s="108" t="s">
        <v>365</v>
      </c>
      <c r="S102" s="78" t="s">
        <v>64</v>
      </c>
      <c r="T102" s="79">
        <v>0</v>
      </c>
      <c r="U102" s="78" t="s">
        <v>63</v>
      </c>
      <c r="V102" s="79">
        <v>0</v>
      </c>
      <c r="W102" s="79" t="s">
        <v>38</v>
      </c>
      <c r="X102" s="80">
        <f>+T102+V102</f>
        <v>0</v>
      </c>
      <c r="Y102" s="67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 ht="118.5" customHeight="1" x14ac:dyDescent="0.4">
      <c r="A103" s="167"/>
      <c r="B103" s="173"/>
      <c r="C103" s="198">
        <v>121</v>
      </c>
      <c r="D103" s="198" t="s">
        <v>48</v>
      </c>
      <c r="E103" s="198" t="s">
        <v>54</v>
      </c>
      <c r="F103" s="198" t="s">
        <v>94</v>
      </c>
      <c r="G103" s="199" t="s">
        <v>31</v>
      </c>
      <c r="H103" s="166" t="s">
        <v>95</v>
      </c>
      <c r="I103" s="93" t="s">
        <v>31</v>
      </c>
      <c r="J103" s="46" t="s">
        <v>96</v>
      </c>
      <c r="K103" s="193" t="s">
        <v>46</v>
      </c>
      <c r="L103" s="166" t="s">
        <v>97</v>
      </c>
      <c r="M103" s="91" t="s">
        <v>36</v>
      </c>
      <c r="N103" s="46" t="s">
        <v>254</v>
      </c>
      <c r="O103" s="193" t="s">
        <v>46</v>
      </c>
      <c r="P103" s="166" t="s">
        <v>97</v>
      </c>
      <c r="Q103" s="91" t="s">
        <v>36</v>
      </c>
      <c r="R103" s="46" t="s">
        <v>418</v>
      </c>
      <c r="S103" s="69" t="s">
        <v>64</v>
      </c>
      <c r="T103" s="98">
        <v>0</v>
      </c>
      <c r="U103" s="94" t="s">
        <v>63</v>
      </c>
      <c r="V103" s="98">
        <v>175000</v>
      </c>
      <c r="W103" s="59" t="s">
        <v>38</v>
      </c>
      <c r="X103" s="49">
        <f t="shared" ref="X103:X106" si="18">+T103+V103</f>
        <v>175000</v>
      </c>
      <c r="Y103" s="67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1:35" ht="114" customHeight="1" x14ac:dyDescent="0.4">
      <c r="A104" s="167"/>
      <c r="B104" s="173"/>
      <c r="C104" s="198"/>
      <c r="D104" s="198"/>
      <c r="E104" s="198"/>
      <c r="F104" s="198"/>
      <c r="G104" s="199"/>
      <c r="H104" s="166"/>
      <c r="I104" s="93" t="s">
        <v>45</v>
      </c>
      <c r="J104" s="46" t="s">
        <v>98</v>
      </c>
      <c r="K104" s="165"/>
      <c r="L104" s="166"/>
      <c r="M104" s="91" t="s">
        <v>36</v>
      </c>
      <c r="N104" s="46" t="s">
        <v>254</v>
      </c>
      <c r="O104" s="165"/>
      <c r="P104" s="166"/>
      <c r="Q104" s="91" t="s">
        <v>36</v>
      </c>
      <c r="R104" s="46" t="s">
        <v>418</v>
      </c>
      <c r="S104" s="69" t="s">
        <v>64</v>
      </c>
      <c r="T104" s="98">
        <v>0</v>
      </c>
      <c r="U104" s="94" t="s">
        <v>63</v>
      </c>
      <c r="V104" s="98">
        <v>400000</v>
      </c>
      <c r="W104" s="59" t="s">
        <v>38</v>
      </c>
      <c r="X104" s="49">
        <f t="shared" si="18"/>
        <v>400000</v>
      </c>
      <c r="Y104" s="67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1:35" ht="105.75" customHeight="1" x14ac:dyDescent="0.4">
      <c r="A105" s="167"/>
      <c r="B105" s="173"/>
      <c r="C105" s="198"/>
      <c r="D105" s="198"/>
      <c r="E105" s="198"/>
      <c r="F105" s="198"/>
      <c r="G105" s="199" t="s">
        <v>45</v>
      </c>
      <c r="H105" s="166" t="s">
        <v>99</v>
      </c>
      <c r="I105" s="93" t="s">
        <v>31</v>
      </c>
      <c r="J105" s="46" t="s">
        <v>100</v>
      </c>
      <c r="K105" s="193" t="s">
        <v>46</v>
      </c>
      <c r="L105" s="166" t="s">
        <v>101</v>
      </c>
      <c r="M105" s="91" t="s">
        <v>36</v>
      </c>
      <c r="N105" s="46" t="s">
        <v>254</v>
      </c>
      <c r="O105" s="165">
        <v>1</v>
      </c>
      <c r="P105" s="166" t="s">
        <v>97</v>
      </c>
      <c r="Q105" s="91" t="s">
        <v>36</v>
      </c>
      <c r="R105" s="46" t="s">
        <v>418</v>
      </c>
      <c r="S105" s="149" t="s">
        <v>645</v>
      </c>
      <c r="T105" s="98">
        <v>0</v>
      </c>
      <c r="U105" s="94" t="s">
        <v>648</v>
      </c>
      <c r="V105" s="98">
        <v>30000</v>
      </c>
      <c r="W105" s="59" t="s">
        <v>38</v>
      </c>
      <c r="X105" s="49">
        <f t="shared" si="18"/>
        <v>30000</v>
      </c>
      <c r="Y105" s="67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</row>
    <row r="106" spans="1:35" ht="78.75" x14ac:dyDescent="0.4">
      <c r="A106" s="167"/>
      <c r="B106" s="173"/>
      <c r="C106" s="198"/>
      <c r="D106" s="198"/>
      <c r="E106" s="198"/>
      <c r="F106" s="198"/>
      <c r="G106" s="199"/>
      <c r="H106" s="166"/>
      <c r="I106" s="93" t="s">
        <v>45</v>
      </c>
      <c r="J106" s="46" t="s">
        <v>255</v>
      </c>
      <c r="K106" s="193"/>
      <c r="L106" s="166"/>
      <c r="M106" s="91" t="s">
        <v>36</v>
      </c>
      <c r="N106" s="46" t="s">
        <v>256</v>
      </c>
      <c r="O106" s="165"/>
      <c r="P106" s="166"/>
      <c r="Q106" s="91" t="s">
        <v>36</v>
      </c>
      <c r="R106" s="46" t="s">
        <v>419</v>
      </c>
      <c r="S106" s="149" t="s">
        <v>646</v>
      </c>
      <c r="T106" s="98">
        <v>10000</v>
      </c>
      <c r="U106" s="149" t="s">
        <v>649</v>
      </c>
      <c r="V106" s="98">
        <v>30000</v>
      </c>
      <c r="W106" s="59" t="s">
        <v>38</v>
      </c>
      <c r="X106" s="49">
        <f t="shared" si="18"/>
        <v>40000</v>
      </c>
      <c r="Y106" s="67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</row>
    <row r="107" spans="1:35" ht="78.75" x14ac:dyDescent="0.4">
      <c r="A107" s="167"/>
      <c r="B107" s="173"/>
      <c r="C107" s="198"/>
      <c r="D107" s="198"/>
      <c r="E107" s="198"/>
      <c r="F107" s="198"/>
      <c r="G107" s="199"/>
      <c r="H107" s="166"/>
      <c r="I107" s="93" t="s">
        <v>131</v>
      </c>
      <c r="J107" s="46" t="s">
        <v>103</v>
      </c>
      <c r="K107" s="193"/>
      <c r="L107" s="166"/>
      <c r="M107" s="91" t="s">
        <v>36</v>
      </c>
      <c r="N107" s="46" t="s">
        <v>254</v>
      </c>
      <c r="O107" s="165"/>
      <c r="P107" s="166"/>
      <c r="Q107" s="91" t="s">
        <v>36</v>
      </c>
      <c r="R107" s="46" t="s">
        <v>418</v>
      </c>
      <c r="S107" s="149" t="s">
        <v>647</v>
      </c>
      <c r="T107" s="156">
        <v>0</v>
      </c>
      <c r="U107" s="149" t="s">
        <v>648</v>
      </c>
      <c r="V107" s="156">
        <v>275000</v>
      </c>
      <c r="W107" s="59" t="s">
        <v>38</v>
      </c>
      <c r="X107" s="59">
        <f t="shared" ref="X107" si="19">T107+V107</f>
        <v>275000</v>
      </c>
      <c r="Y107" s="67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</row>
    <row r="108" spans="1:35" ht="142.5" customHeight="1" x14ac:dyDescent="0.4">
      <c r="A108" s="167"/>
      <c r="B108" s="173"/>
      <c r="C108" s="198"/>
      <c r="D108" s="198"/>
      <c r="E108" s="198"/>
      <c r="F108" s="198"/>
      <c r="G108" s="199" t="s">
        <v>47</v>
      </c>
      <c r="H108" s="166" t="s">
        <v>95</v>
      </c>
      <c r="I108" s="93" t="s">
        <v>31</v>
      </c>
      <c r="J108" s="45" t="s">
        <v>421</v>
      </c>
      <c r="K108" s="193">
        <v>1</v>
      </c>
      <c r="L108" s="180" t="s">
        <v>97</v>
      </c>
      <c r="M108" s="91" t="s">
        <v>36</v>
      </c>
      <c r="N108" s="46" t="s">
        <v>420</v>
      </c>
      <c r="O108" s="94"/>
      <c r="P108" s="166" t="s">
        <v>97</v>
      </c>
      <c r="Q108" s="91" t="s">
        <v>36</v>
      </c>
      <c r="R108" s="46" t="s">
        <v>422</v>
      </c>
      <c r="S108" s="149" t="s">
        <v>64</v>
      </c>
      <c r="T108" s="82">
        <v>0</v>
      </c>
      <c r="U108" s="149" t="s">
        <v>63</v>
      </c>
      <c r="V108" s="156">
        <v>12000</v>
      </c>
      <c r="W108" s="70" t="s">
        <v>38</v>
      </c>
      <c r="X108" s="70">
        <f>T108+V108</f>
        <v>12000</v>
      </c>
      <c r="Y108" s="67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</row>
    <row r="109" spans="1:35" ht="288" customHeight="1" x14ac:dyDescent="0.4">
      <c r="A109" s="167"/>
      <c r="B109" s="173"/>
      <c r="C109" s="198"/>
      <c r="D109" s="198"/>
      <c r="E109" s="198"/>
      <c r="F109" s="198"/>
      <c r="G109" s="199"/>
      <c r="H109" s="166"/>
      <c r="I109" s="93" t="s">
        <v>45</v>
      </c>
      <c r="J109" s="45" t="s">
        <v>513</v>
      </c>
      <c r="K109" s="193"/>
      <c r="L109" s="185"/>
      <c r="M109" s="91" t="s">
        <v>36</v>
      </c>
      <c r="N109" s="46" t="s">
        <v>514</v>
      </c>
      <c r="O109" s="94"/>
      <c r="P109" s="166"/>
      <c r="Q109" s="91" t="s">
        <v>36</v>
      </c>
      <c r="R109" s="46" t="s">
        <v>423</v>
      </c>
      <c r="S109" s="149" t="s">
        <v>63</v>
      </c>
      <c r="T109" s="156">
        <v>20000</v>
      </c>
      <c r="U109" s="149" t="s">
        <v>64</v>
      </c>
      <c r="V109" s="161">
        <v>0</v>
      </c>
      <c r="W109" s="70" t="s">
        <v>38</v>
      </c>
      <c r="X109" s="70">
        <f>T109+V109</f>
        <v>20000</v>
      </c>
      <c r="Y109" s="67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</row>
    <row r="110" spans="1:35" ht="52.5" customHeight="1" x14ac:dyDescent="0.4">
      <c r="A110" s="167"/>
      <c r="B110" s="173"/>
      <c r="C110" s="189">
        <v>131</v>
      </c>
      <c r="D110" s="189" t="s">
        <v>104</v>
      </c>
      <c r="E110" s="189" t="s">
        <v>54</v>
      </c>
      <c r="F110" s="189" t="s">
        <v>187</v>
      </c>
      <c r="G110" s="206" t="s">
        <v>31</v>
      </c>
      <c r="H110" s="180" t="s">
        <v>188</v>
      </c>
      <c r="I110" s="93" t="s">
        <v>31</v>
      </c>
      <c r="J110" s="83" t="s">
        <v>105</v>
      </c>
      <c r="K110" s="193">
        <v>1</v>
      </c>
      <c r="L110" s="166" t="s">
        <v>101</v>
      </c>
      <c r="M110" s="93" t="s">
        <v>36</v>
      </c>
      <c r="N110" s="46" t="s">
        <v>263</v>
      </c>
      <c r="O110" s="203" t="s">
        <v>31</v>
      </c>
      <c r="P110" s="166" t="s">
        <v>189</v>
      </c>
      <c r="Q110" s="93" t="s">
        <v>36</v>
      </c>
      <c r="R110" s="83" t="s">
        <v>184</v>
      </c>
      <c r="S110" s="69" t="s">
        <v>64</v>
      </c>
      <c r="T110" s="156">
        <v>0</v>
      </c>
      <c r="U110" s="69" t="s">
        <v>63</v>
      </c>
      <c r="V110" s="156">
        <v>4950</v>
      </c>
      <c r="W110" s="59" t="s">
        <v>38</v>
      </c>
      <c r="X110" s="59">
        <f t="shared" ref="X110" si="20">T110+V110</f>
        <v>4950</v>
      </c>
      <c r="Y110" s="102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</row>
    <row r="111" spans="1:35" ht="167.25" customHeight="1" x14ac:dyDescent="0.4">
      <c r="A111" s="167"/>
      <c r="B111" s="173"/>
      <c r="C111" s="190"/>
      <c r="D111" s="190"/>
      <c r="E111" s="190"/>
      <c r="F111" s="190"/>
      <c r="G111" s="207"/>
      <c r="H111" s="182"/>
      <c r="I111" s="93" t="s">
        <v>45</v>
      </c>
      <c r="J111" s="46" t="s">
        <v>501</v>
      </c>
      <c r="K111" s="193"/>
      <c r="L111" s="166"/>
      <c r="M111" s="93" t="s">
        <v>36</v>
      </c>
      <c r="N111" s="46" t="s">
        <v>500</v>
      </c>
      <c r="O111" s="203"/>
      <c r="P111" s="166"/>
      <c r="Q111" s="93" t="s">
        <v>36</v>
      </c>
      <c r="R111" s="46" t="s">
        <v>502</v>
      </c>
      <c r="S111" s="69" t="s">
        <v>64</v>
      </c>
      <c r="T111" s="156">
        <v>0</v>
      </c>
      <c r="U111" s="69" t="s">
        <v>63</v>
      </c>
      <c r="V111" s="156">
        <v>6000</v>
      </c>
      <c r="W111" s="59" t="s">
        <v>38</v>
      </c>
      <c r="X111" s="49">
        <f t="shared" ref="X111:X113" si="21">+T111+V111</f>
        <v>6000</v>
      </c>
      <c r="Y111" s="67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</row>
    <row r="112" spans="1:35" ht="174.75" customHeight="1" x14ac:dyDescent="0.4">
      <c r="A112" s="167"/>
      <c r="B112" s="173"/>
      <c r="C112" s="190"/>
      <c r="D112" s="190"/>
      <c r="E112" s="190"/>
      <c r="F112" s="190"/>
      <c r="G112" s="207"/>
      <c r="H112" s="182"/>
      <c r="I112" s="93" t="s">
        <v>47</v>
      </c>
      <c r="J112" s="46" t="s">
        <v>186</v>
      </c>
      <c r="K112" s="193"/>
      <c r="L112" s="166"/>
      <c r="M112" s="93" t="s">
        <v>36</v>
      </c>
      <c r="N112" s="46" t="s">
        <v>518</v>
      </c>
      <c r="O112" s="203"/>
      <c r="P112" s="166"/>
      <c r="Q112" s="93" t="s">
        <v>36</v>
      </c>
      <c r="R112" s="46" t="s">
        <v>185</v>
      </c>
      <c r="S112" s="69" t="s">
        <v>64</v>
      </c>
      <c r="T112" s="156">
        <v>0</v>
      </c>
      <c r="U112" s="69" t="s">
        <v>63</v>
      </c>
      <c r="V112" s="156">
        <v>3000</v>
      </c>
      <c r="W112" s="59" t="s">
        <v>38</v>
      </c>
      <c r="X112" s="49">
        <f>T112+V112</f>
        <v>3000</v>
      </c>
      <c r="Y112" s="67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</row>
    <row r="113" spans="1:36" ht="135" customHeight="1" x14ac:dyDescent="0.4">
      <c r="A113" s="167"/>
      <c r="B113" s="173"/>
      <c r="C113" s="190"/>
      <c r="D113" s="190"/>
      <c r="E113" s="190"/>
      <c r="F113" s="190"/>
      <c r="G113" s="207"/>
      <c r="H113" s="182"/>
      <c r="I113" s="93" t="s">
        <v>52</v>
      </c>
      <c r="J113" s="46" t="s">
        <v>265</v>
      </c>
      <c r="K113" s="193"/>
      <c r="L113" s="166"/>
      <c r="M113" s="93" t="s">
        <v>36</v>
      </c>
      <c r="N113" s="46" t="s">
        <v>499</v>
      </c>
      <c r="O113" s="203"/>
      <c r="P113" s="166"/>
      <c r="Q113" s="93" t="s">
        <v>36</v>
      </c>
      <c r="R113" s="46" t="s">
        <v>266</v>
      </c>
      <c r="S113" s="69" t="s">
        <v>64</v>
      </c>
      <c r="T113" s="156">
        <v>0</v>
      </c>
      <c r="U113" s="69" t="s">
        <v>63</v>
      </c>
      <c r="V113" s="156">
        <v>3000</v>
      </c>
      <c r="W113" s="59" t="s">
        <v>38</v>
      </c>
      <c r="X113" s="49">
        <f t="shared" si="21"/>
        <v>3000</v>
      </c>
      <c r="Y113" s="67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</row>
    <row r="114" spans="1:36" ht="105" customHeight="1" x14ac:dyDescent="0.4">
      <c r="A114" s="167"/>
      <c r="B114" s="173"/>
      <c r="C114" s="190"/>
      <c r="D114" s="190"/>
      <c r="E114" s="190"/>
      <c r="F114" s="190"/>
      <c r="G114" s="207"/>
      <c r="H114" s="182"/>
      <c r="I114" s="93" t="s">
        <v>69</v>
      </c>
      <c r="J114" s="112" t="s">
        <v>265</v>
      </c>
      <c r="K114" s="193"/>
      <c r="L114" s="166"/>
      <c r="M114" s="93" t="s">
        <v>36</v>
      </c>
      <c r="N114" s="46" t="s">
        <v>520</v>
      </c>
      <c r="O114" s="203"/>
      <c r="P114" s="166"/>
      <c r="Q114" s="93"/>
      <c r="R114" s="46" t="s">
        <v>519</v>
      </c>
      <c r="S114" s="69" t="s">
        <v>64</v>
      </c>
      <c r="T114" s="70">
        <v>0</v>
      </c>
      <c r="U114" s="69" t="s">
        <v>63</v>
      </c>
      <c r="V114" s="98">
        <v>3500</v>
      </c>
      <c r="W114" s="59" t="s">
        <v>38</v>
      </c>
      <c r="X114" s="49">
        <f t="shared" ref="X114:X115" si="22">+T114+V114</f>
        <v>3500</v>
      </c>
      <c r="Y114" s="67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</row>
    <row r="115" spans="1:36" ht="132.75" customHeight="1" x14ac:dyDescent="0.4">
      <c r="A115" s="167"/>
      <c r="B115" s="173"/>
      <c r="C115" s="190"/>
      <c r="D115" s="190"/>
      <c r="E115" s="190"/>
      <c r="F115" s="190"/>
      <c r="G115" s="207"/>
      <c r="H115" s="182"/>
      <c r="I115" s="93" t="s">
        <v>102</v>
      </c>
      <c r="J115" s="46" t="s">
        <v>265</v>
      </c>
      <c r="K115" s="193"/>
      <c r="L115" s="166"/>
      <c r="M115" s="93"/>
      <c r="N115" s="46" t="s">
        <v>524</v>
      </c>
      <c r="O115" s="203"/>
      <c r="P115" s="166"/>
      <c r="Q115" s="93"/>
      <c r="R115" s="46" t="s">
        <v>523</v>
      </c>
      <c r="S115" s="69" t="s">
        <v>64</v>
      </c>
      <c r="T115" s="70">
        <v>0</v>
      </c>
      <c r="U115" s="69" t="s">
        <v>63</v>
      </c>
      <c r="V115" s="98">
        <v>6500</v>
      </c>
      <c r="W115" s="59" t="s">
        <v>38</v>
      </c>
      <c r="X115" s="49">
        <f t="shared" si="22"/>
        <v>6500</v>
      </c>
      <c r="Y115" s="67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</row>
    <row r="116" spans="1:36" ht="192.75" customHeight="1" x14ac:dyDescent="0.4">
      <c r="A116" s="167"/>
      <c r="B116" s="173"/>
      <c r="C116" s="190"/>
      <c r="D116" s="190"/>
      <c r="E116" s="190"/>
      <c r="F116" s="190"/>
      <c r="G116" s="207"/>
      <c r="H116" s="182"/>
      <c r="I116" s="93" t="s">
        <v>131</v>
      </c>
      <c r="J116" s="46" t="s">
        <v>265</v>
      </c>
      <c r="K116" s="193"/>
      <c r="L116" s="166"/>
      <c r="M116" s="93"/>
      <c r="N116" s="46" t="s">
        <v>525</v>
      </c>
      <c r="O116" s="203"/>
      <c r="P116" s="166"/>
      <c r="Q116" s="93"/>
      <c r="R116" s="46" t="s">
        <v>526</v>
      </c>
      <c r="S116" s="69" t="s">
        <v>64</v>
      </c>
      <c r="T116" s="70">
        <v>0</v>
      </c>
      <c r="U116" s="69" t="s">
        <v>63</v>
      </c>
      <c r="V116" s="98">
        <v>2550</v>
      </c>
      <c r="W116" s="59" t="s">
        <v>38</v>
      </c>
      <c r="X116" s="49">
        <f t="shared" ref="X116" si="23">+T116+V116</f>
        <v>2550</v>
      </c>
      <c r="Y116" s="67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</row>
    <row r="117" spans="1:36" ht="131.25" x14ac:dyDescent="0.4">
      <c r="A117" s="167"/>
      <c r="B117" s="173"/>
      <c r="C117" s="190"/>
      <c r="D117" s="190"/>
      <c r="E117" s="190"/>
      <c r="F117" s="190"/>
      <c r="G117" s="207"/>
      <c r="H117" s="182"/>
      <c r="I117" s="93" t="s">
        <v>135</v>
      </c>
      <c r="J117" s="46" t="s">
        <v>264</v>
      </c>
      <c r="K117" s="193"/>
      <c r="L117" s="166"/>
      <c r="M117" s="93" t="s">
        <v>36</v>
      </c>
      <c r="N117" s="46" t="s">
        <v>601</v>
      </c>
      <c r="O117" s="203"/>
      <c r="P117" s="166"/>
      <c r="Q117" s="93" t="s">
        <v>36</v>
      </c>
      <c r="R117" s="46" t="s">
        <v>190</v>
      </c>
      <c r="S117" s="69" t="s">
        <v>64</v>
      </c>
      <c r="T117" s="70">
        <v>0</v>
      </c>
      <c r="U117" s="69" t="s">
        <v>63</v>
      </c>
      <c r="V117" s="98">
        <v>5600</v>
      </c>
      <c r="W117" s="59" t="s">
        <v>38</v>
      </c>
      <c r="X117" s="49">
        <f t="shared" ref="X117" si="24">+T117+V117</f>
        <v>5600</v>
      </c>
      <c r="Y117" s="67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</row>
    <row r="118" spans="1:36" ht="78.75" x14ac:dyDescent="0.4">
      <c r="A118" s="167"/>
      <c r="B118" s="186"/>
      <c r="C118" s="191"/>
      <c r="D118" s="191"/>
      <c r="E118" s="191"/>
      <c r="F118" s="191"/>
      <c r="G118" s="208"/>
      <c r="H118" s="185"/>
      <c r="I118" s="93" t="s">
        <v>137</v>
      </c>
      <c r="J118" s="46" t="s">
        <v>521</v>
      </c>
      <c r="K118" s="107"/>
      <c r="L118" s="92"/>
      <c r="M118" s="93" t="s">
        <v>36</v>
      </c>
      <c r="N118" s="46" t="s">
        <v>640</v>
      </c>
      <c r="O118" s="118"/>
      <c r="P118" s="92"/>
      <c r="Q118" s="93" t="s">
        <v>36</v>
      </c>
      <c r="R118" s="46" t="s">
        <v>522</v>
      </c>
      <c r="S118" s="69" t="s">
        <v>64</v>
      </c>
      <c r="T118" s="70">
        <v>0</v>
      </c>
      <c r="U118" s="69" t="s">
        <v>63</v>
      </c>
      <c r="V118" s="98">
        <v>5600</v>
      </c>
      <c r="W118" s="59" t="s">
        <v>38</v>
      </c>
      <c r="X118" s="49">
        <f t="shared" ref="X118:X120" si="25">+T118+V118</f>
        <v>5600</v>
      </c>
      <c r="Y118" s="67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</row>
    <row r="119" spans="1:36" ht="237" thickBot="1" x14ac:dyDescent="0.45">
      <c r="A119" s="167"/>
      <c r="B119" s="165" t="s">
        <v>106</v>
      </c>
      <c r="C119" s="94">
        <v>114</v>
      </c>
      <c r="D119" s="148" t="s">
        <v>624</v>
      </c>
      <c r="E119" s="94" t="s">
        <v>54</v>
      </c>
      <c r="F119" s="92" t="s">
        <v>376</v>
      </c>
      <c r="G119" s="63" t="s">
        <v>31</v>
      </c>
      <c r="H119" s="92" t="s">
        <v>371</v>
      </c>
      <c r="I119" s="63" t="s">
        <v>45</v>
      </c>
      <c r="J119" s="46" t="s">
        <v>372</v>
      </c>
      <c r="K119" s="91" t="s">
        <v>36</v>
      </c>
      <c r="L119" s="108" t="s">
        <v>417</v>
      </c>
      <c r="M119" s="91" t="s">
        <v>36</v>
      </c>
      <c r="N119" s="46" t="s">
        <v>373</v>
      </c>
      <c r="O119" s="91" t="s">
        <v>36</v>
      </c>
      <c r="P119" s="46" t="s">
        <v>374</v>
      </c>
      <c r="Q119" s="91" t="s">
        <v>46</v>
      </c>
      <c r="R119" s="129" t="s">
        <v>375</v>
      </c>
      <c r="S119" s="97" t="s">
        <v>40</v>
      </c>
      <c r="T119" s="48">
        <v>0</v>
      </c>
      <c r="U119" s="97" t="s">
        <v>41</v>
      </c>
      <c r="V119" s="48">
        <v>0</v>
      </c>
      <c r="W119" s="58" t="s">
        <v>38</v>
      </c>
      <c r="X119" s="49">
        <f t="shared" si="25"/>
        <v>0</v>
      </c>
      <c r="Y119" s="84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</row>
    <row r="120" spans="1:36" s="33" customFormat="1" ht="163.5" customHeight="1" x14ac:dyDescent="0.4">
      <c r="A120" s="167"/>
      <c r="B120" s="165"/>
      <c r="C120" s="165">
        <v>184</v>
      </c>
      <c r="D120" s="166" t="s">
        <v>107</v>
      </c>
      <c r="E120" s="165" t="s">
        <v>54</v>
      </c>
      <c r="F120" s="166" t="s">
        <v>108</v>
      </c>
      <c r="G120" s="167" t="s">
        <v>31</v>
      </c>
      <c r="H120" s="166" t="s">
        <v>109</v>
      </c>
      <c r="I120" s="86" t="s">
        <v>31</v>
      </c>
      <c r="J120" s="46" t="s">
        <v>662</v>
      </c>
      <c r="K120" s="220" t="s">
        <v>31</v>
      </c>
      <c r="L120" s="221" t="s">
        <v>110</v>
      </c>
      <c r="M120" s="94" t="s">
        <v>36</v>
      </c>
      <c r="N120" s="46" t="s">
        <v>555</v>
      </c>
      <c r="O120" s="165" t="s">
        <v>36</v>
      </c>
      <c r="P120" s="166" t="s">
        <v>112</v>
      </c>
      <c r="Q120" s="94"/>
      <c r="R120" s="46" t="s">
        <v>555</v>
      </c>
      <c r="S120" s="57" t="s">
        <v>65</v>
      </c>
      <c r="T120" s="70">
        <v>6300</v>
      </c>
      <c r="U120" s="45" t="s">
        <v>65</v>
      </c>
      <c r="V120" s="98">
        <v>6300</v>
      </c>
      <c r="W120" s="59" t="s">
        <v>38</v>
      </c>
      <c r="X120" s="49">
        <f t="shared" si="25"/>
        <v>12600</v>
      </c>
      <c r="Y120" s="84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34"/>
    </row>
    <row r="121" spans="1:36" ht="165" customHeight="1" x14ac:dyDescent="0.4">
      <c r="A121" s="167"/>
      <c r="B121" s="165"/>
      <c r="C121" s="165"/>
      <c r="D121" s="166"/>
      <c r="E121" s="165"/>
      <c r="F121" s="166"/>
      <c r="G121" s="165"/>
      <c r="H121" s="166"/>
      <c r="I121" s="93" t="s">
        <v>45</v>
      </c>
      <c r="J121" s="46" t="s">
        <v>275</v>
      </c>
      <c r="K121" s="165"/>
      <c r="L121" s="166"/>
      <c r="M121" s="94" t="s">
        <v>36</v>
      </c>
      <c r="N121" s="46" t="s">
        <v>557</v>
      </c>
      <c r="O121" s="165"/>
      <c r="P121" s="166"/>
      <c r="Q121" s="94" t="s">
        <v>36</v>
      </c>
      <c r="R121" s="46" t="s">
        <v>274</v>
      </c>
      <c r="S121" s="57" t="s">
        <v>64</v>
      </c>
      <c r="T121" s="70">
        <v>0</v>
      </c>
      <c r="U121" s="57" t="s">
        <v>556</v>
      </c>
      <c r="V121" s="98">
        <v>0</v>
      </c>
      <c r="W121" s="59" t="s">
        <v>38</v>
      </c>
      <c r="X121" s="59">
        <f t="shared" ref="X121:X122" si="26">+T121+V121</f>
        <v>0</v>
      </c>
      <c r="Y121" s="84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</row>
    <row r="122" spans="1:36" ht="105" x14ac:dyDescent="0.4">
      <c r="A122" s="167"/>
      <c r="B122" s="165"/>
      <c r="C122" s="165"/>
      <c r="D122" s="166"/>
      <c r="E122" s="165"/>
      <c r="F122" s="166"/>
      <c r="G122" s="165"/>
      <c r="H122" s="166"/>
      <c r="I122" s="93" t="s">
        <v>47</v>
      </c>
      <c r="J122" s="46" t="s">
        <v>113</v>
      </c>
      <c r="K122" s="165"/>
      <c r="L122" s="166"/>
      <c r="M122" s="94" t="s">
        <v>36</v>
      </c>
      <c r="N122" s="46" t="s">
        <v>111</v>
      </c>
      <c r="O122" s="165"/>
      <c r="P122" s="166"/>
      <c r="Q122" s="94" t="s">
        <v>36</v>
      </c>
      <c r="R122" s="46" t="s">
        <v>111</v>
      </c>
      <c r="S122" s="57" t="s">
        <v>556</v>
      </c>
      <c r="T122" s="70">
        <v>0</v>
      </c>
      <c r="U122" s="45" t="s">
        <v>556</v>
      </c>
      <c r="V122" s="98">
        <v>20000</v>
      </c>
      <c r="W122" s="59" t="s">
        <v>38</v>
      </c>
      <c r="X122" s="59">
        <f t="shared" si="26"/>
        <v>20000</v>
      </c>
      <c r="Y122" s="84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</row>
    <row r="123" spans="1:36" ht="78.75" x14ac:dyDescent="0.4">
      <c r="A123" s="167"/>
      <c r="B123" s="165" t="s">
        <v>182</v>
      </c>
      <c r="C123" s="165">
        <v>121</v>
      </c>
      <c r="D123" s="166" t="s">
        <v>48</v>
      </c>
      <c r="E123" s="165" t="s">
        <v>54</v>
      </c>
      <c r="F123" s="166" t="s">
        <v>183</v>
      </c>
      <c r="G123" s="45"/>
      <c r="H123" s="46"/>
      <c r="I123" s="93" t="s">
        <v>31</v>
      </c>
      <c r="J123" s="110" t="s">
        <v>114</v>
      </c>
      <c r="K123" s="113"/>
      <c r="L123" s="111"/>
      <c r="M123" s="116" t="s">
        <v>46</v>
      </c>
      <c r="N123" s="110" t="s">
        <v>257</v>
      </c>
      <c r="O123" s="113"/>
      <c r="P123" s="110"/>
      <c r="Q123" s="116" t="s">
        <v>46</v>
      </c>
      <c r="R123" s="130" t="s">
        <v>258</v>
      </c>
      <c r="S123" s="131" t="s">
        <v>64</v>
      </c>
      <c r="T123" s="132">
        <v>0</v>
      </c>
      <c r="U123" s="131" t="s">
        <v>63</v>
      </c>
      <c r="V123" s="132">
        <v>0</v>
      </c>
      <c r="W123" s="133" t="s">
        <v>38</v>
      </c>
      <c r="X123" s="133">
        <f t="shared" ref="X123:X139" si="27">T123+V123</f>
        <v>0</v>
      </c>
      <c r="Y123" s="84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</row>
    <row r="124" spans="1:36" ht="205.5" customHeight="1" x14ac:dyDescent="0.4">
      <c r="A124" s="167"/>
      <c r="B124" s="165"/>
      <c r="C124" s="165"/>
      <c r="D124" s="166"/>
      <c r="E124" s="165"/>
      <c r="F124" s="166"/>
      <c r="G124" s="45"/>
      <c r="H124" s="46"/>
      <c r="I124" s="93" t="s">
        <v>45</v>
      </c>
      <c r="J124" s="46" t="s">
        <v>115</v>
      </c>
      <c r="K124" s="45"/>
      <c r="L124" s="47"/>
      <c r="M124" s="94" t="s">
        <v>36</v>
      </c>
      <c r="N124" s="46" t="s">
        <v>259</v>
      </c>
      <c r="O124" s="45"/>
      <c r="P124" s="46"/>
      <c r="Q124" s="94" t="s">
        <v>36</v>
      </c>
      <c r="R124" s="134" t="s">
        <v>424</v>
      </c>
      <c r="S124" s="69" t="s">
        <v>64</v>
      </c>
      <c r="T124" s="98">
        <v>0</v>
      </c>
      <c r="U124" s="69" t="s">
        <v>63</v>
      </c>
      <c r="V124" s="98">
        <v>0</v>
      </c>
      <c r="W124" s="59" t="s">
        <v>38</v>
      </c>
      <c r="X124" s="59">
        <f t="shared" si="27"/>
        <v>0</v>
      </c>
      <c r="Y124" s="84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</row>
    <row r="125" spans="1:36" ht="125.25" customHeight="1" x14ac:dyDescent="0.4">
      <c r="A125" s="167"/>
      <c r="B125" s="165"/>
      <c r="C125" s="165"/>
      <c r="D125" s="166"/>
      <c r="E125" s="165"/>
      <c r="F125" s="166" t="s">
        <v>116</v>
      </c>
      <c r="G125" s="45"/>
      <c r="H125" s="46"/>
      <c r="I125" s="93" t="s">
        <v>31</v>
      </c>
      <c r="J125" s="46" t="s">
        <v>117</v>
      </c>
      <c r="K125" s="45"/>
      <c r="L125" s="47"/>
      <c r="M125" s="94" t="s">
        <v>36</v>
      </c>
      <c r="N125" s="46" t="s">
        <v>260</v>
      </c>
      <c r="O125" s="45"/>
      <c r="P125" s="47"/>
      <c r="Q125" s="94" t="s">
        <v>36</v>
      </c>
      <c r="R125" s="46" t="s">
        <v>260</v>
      </c>
      <c r="S125" s="69" t="s">
        <v>65</v>
      </c>
      <c r="T125" s="98">
        <v>0</v>
      </c>
      <c r="U125" s="69" t="s">
        <v>65</v>
      </c>
      <c r="V125" s="98">
        <v>0</v>
      </c>
      <c r="W125" s="59" t="s">
        <v>38</v>
      </c>
      <c r="X125" s="59">
        <f t="shared" si="27"/>
        <v>0</v>
      </c>
      <c r="Y125" s="84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</row>
    <row r="126" spans="1:36" ht="108" customHeight="1" x14ac:dyDescent="0.4">
      <c r="A126" s="167"/>
      <c r="B126" s="165"/>
      <c r="C126" s="165"/>
      <c r="D126" s="166"/>
      <c r="E126" s="165"/>
      <c r="F126" s="166"/>
      <c r="G126" s="45"/>
      <c r="H126" s="46"/>
      <c r="I126" s="93" t="s">
        <v>45</v>
      </c>
      <c r="J126" s="46" t="s">
        <v>118</v>
      </c>
      <c r="K126" s="45"/>
      <c r="L126" s="47"/>
      <c r="M126" s="94" t="s">
        <v>36</v>
      </c>
      <c r="N126" s="46" t="s">
        <v>427</v>
      </c>
      <c r="O126" s="45"/>
      <c r="P126" s="47"/>
      <c r="Q126" s="94" t="s">
        <v>36</v>
      </c>
      <c r="R126" s="46" t="s">
        <v>428</v>
      </c>
      <c r="S126" s="69" t="s">
        <v>65</v>
      </c>
      <c r="T126" s="98">
        <v>0</v>
      </c>
      <c r="U126" s="69" t="s">
        <v>65</v>
      </c>
      <c r="V126" s="98">
        <v>0</v>
      </c>
      <c r="W126" s="59" t="s">
        <v>38</v>
      </c>
      <c r="X126" s="59">
        <f t="shared" si="27"/>
        <v>0</v>
      </c>
      <c r="Y126" s="84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</row>
    <row r="127" spans="1:36" ht="131.25" x14ac:dyDescent="0.4">
      <c r="A127" s="167"/>
      <c r="B127" s="165"/>
      <c r="C127" s="165"/>
      <c r="D127" s="166"/>
      <c r="E127" s="165"/>
      <c r="F127" s="166"/>
      <c r="G127" s="45"/>
      <c r="H127" s="46"/>
      <c r="I127" s="93" t="s">
        <v>47</v>
      </c>
      <c r="J127" s="46" t="s">
        <v>261</v>
      </c>
      <c r="K127" s="45"/>
      <c r="L127" s="47"/>
      <c r="M127" s="94" t="s">
        <v>36</v>
      </c>
      <c r="N127" s="46" t="s">
        <v>261</v>
      </c>
      <c r="O127" s="45"/>
      <c r="P127" s="47"/>
      <c r="Q127" s="94" t="s">
        <v>36</v>
      </c>
      <c r="R127" s="46" t="s">
        <v>425</v>
      </c>
      <c r="S127" s="69" t="s">
        <v>65</v>
      </c>
      <c r="T127" s="98">
        <v>0</v>
      </c>
      <c r="U127" s="69" t="s">
        <v>65</v>
      </c>
      <c r="V127" s="98">
        <v>0</v>
      </c>
      <c r="W127" s="59" t="s">
        <v>38</v>
      </c>
      <c r="X127" s="59">
        <f t="shared" si="27"/>
        <v>0</v>
      </c>
      <c r="Y127" s="84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</row>
    <row r="128" spans="1:36" ht="178.5" customHeight="1" x14ac:dyDescent="0.4">
      <c r="A128" s="167"/>
      <c r="B128" s="165"/>
      <c r="C128" s="165"/>
      <c r="D128" s="166"/>
      <c r="E128" s="165"/>
      <c r="F128" s="166"/>
      <c r="G128" s="45"/>
      <c r="H128" s="46"/>
      <c r="I128" s="93" t="s">
        <v>52</v>
      </c>
      <c r="J128" s="46" t="s">
        <v>119</v>
      </c>
      <c r="K128" s="45"/>
      <c r="L128" s="47"/>
      <c r="M128" s="94" t="s">
        <v>36</v>
      </c>
      <c r="N128" s="46" t="s">
        <v>262</v>
      </c>
      <c r="O128" s="45"/>
      <c r="P128" s="47"/>
      <c r="Q128" s="94" t="s">
        <v>36</v>
      </c>
      <c r="R128" s="46" t="s">
        <v>426</v>
      </c>
      <c r="S128" s="69" t="s">
        <v>65</v>
      </c>
      <c r="T128" s="98">
        <v>0</v>
      </c>
      <c r="U128" s="69" t="s">
        <v>65</v>
      </c>
      <c r="V128" s="98">
        <v>0</v>
      </c>
      <c r="W128" s="59" t="s">
        <v>38</v>
      </c>
      <c r="X128" s="59">
        <f t="shared" si="27"/>
        <v>0</v>
      </c>
      <c r="Y128" s="84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</row>
    <row r="129" spans="1:35" ht="159" customHeight="1" x14ac:dyDescent="0.4">
      <c r="A129" s="167"/>
      <c r="B129" s="172" t="s">
        <v>120</v>
      </c>
      <c r="C129" s="165">
        <v>113</v>
      </c>
      <c r="D129" s="165" t="s">
        <v>76</v>
      </c>
      <c r="E129" s="172" t="s">
        <v>57</v>
      </c>
      <c r="F129" s="166" t="s">
        <v>121</v>
      </c>
      <c r="G129" s="45"/>
      <c r="H129" s="46"/>
      <c r="I129" s="86" t="s">
        <v>31</v>
      </c>
      <c r="J129" s="155" t="s">
        <v>122</v>
      </c>
      <c r="K129" s="45"/>
      <c r="L129" s="47"/>
      <c r="M129" s="94" t="s">
        <v>46</v>
      </c>
      <c r="N129" s="99" t="s">
        <v>191</v>
      </c>
      <c r="O129" s="45"/>
      <c r="P129" s="47"/>
      <c r="Q129" s="94" t="s">
        <v>46</v>
      </c>
      <c r="R129" s="46" t="s">
        <v>62</v>
      </c>
      <c r="S129" s="65" t="s">
        <v>64</v>
      </c>
      <c r="T129" s="58">
        <v>0</v>
      </c>
      <c r="U129" s="65" t="s">
        <v>63</v>
      </c>
      <c r="V129" s="135">
        <v>6300</v>
      </c>
      <c r="W129" s="98" t="s">
        <v>38</v>
      </c>
      <c r="X129" s="49">
        <f t="shared" si="27"/>
        <v>6300</v>
      </c>
      <c r="Y129" s="67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</row>
    <row r="130" spans="1:35" ht="159" customHeight="1" x14ac:dyDescent="0.4">
      <c r="A130" s="167"/>
      <c r="B130" s="173"/>
      <c r="C130" s="165"/>
      <c r="D130" s="165"/>
      <c r="E130" s="173"/>
      <c r="F130" s="166"/>
      <c r="G130" s="45"/>
      <c r="H130" s="46"/>
      <c r="I130" s="86" t="s">
        <v>45</v>
      </c>
      <c r="J130" s="155" t="s">
        <v>653</v>
      </c>
      <c r="K130" s="45"/>
      <c r="L130" s="47"/>
      <c r="M130" s="149"/>
      <c r="N130" s="155" t="s">
        <v>654</v>
      </c>
      <c r="O130" s="45"/>
      <c r="P130" s="47"/>
      <c r="Q130" s="149"/>
      <c r="R130" s="46" t="s">
        <v>62</v>
      </c>
      <c r="S130" s="65" t="s">
        <v>65</v>
      </c>
      <c r="T130" s="58">
        <v>3150</v>
      </c>
      <c r="U130" s="65" t="s">
        <v>65</v>
      </c>
      <c r="V130" s="135">
        <v>3150</v>
      </c>
      <c r="W130" s="156" t="s">
        <v>38</v>
      </c>
      <c r="X130" s="49">
        <f t="shared" si="27"/>
        <v>6300</v>
      </c>
      <c r="Y130" s="67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</row>
    <row r="131" spans="1:35" ht="127.5" customHeight="1" x14ac:dyDescent="0.4">
      <c r="A131" s="167"/>
      <c r="B131" s="173"/>
      <c r="C131" s="165"/>
      <c r="D131" s="165"/>
      <c r="E131" s="173"/>
      <c r="F131" s="166"/>
      <c r="G131" s="45"/>
      <c r="H131" s="46"/>
      <c r="I131" s="86" t="s">
        <v>47</v>
      </c>
      <c r="J131" s="155" t="s">
        <v>123</v>
      </c>
      <c r="K131" s="45"/>
      <c r="L131" s="47"/>
      <c r="M131" s="94" t="s">
        <v>46</v>
      </c>
      <c r="N131" s="99" t="s">
        <v>192</v>
      </c>
      <c r="O131" s="45"/>
      <c r="P131" s="99"/>
      <c r="Q131" s="94" t="s">
        <v>46</v>
      </c>
      <c r="R131" s="46" t="s">
        <v>124</v>
      </c>
      <c r="S131" s="65" t="s">
        <v>64</v>
      </c>
      <c r="T131" s="98">
        <v>0</v>
      </c>
      <c r="U131" s="65" t="s">
        <v>63</v>
      </c>
      <c r="V131" s="135">
        <v>81300</v>
      </c>
      <c r="W131" s="98" t="s">
        <v>38</v>
      </c>
      <c r="X131" s="49">
        <f t="shared" si="27"/>
        <v>81300</v>
      </c>
      <c r="Y131" s="67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</row>
    <row r="132" spans="1:35" ht="132.75" customHeight="1" x14ac:dyDescent="0.4">
      <c r="A132" s="167"/>
      <c r="B132" s="173"/>
      <c r="C132" s="165"/>
      <c r="D132" s="165"/>
      <c r="E132" s="173"/>
      <c r="F132" s="166"/>
      <c r="G132" s="45"/>
      <c r="H132" s="46"/>
      <c r="I132" s="86" t="s">
        <v>52</v>
      </c>
      <c r="J132" s="155" t="s">
        <v>650</v>
      </c>
      <c r="K132" s="45"/>
      <c r="L132" s="47"/>
      <c r="M132" s="94" t="s">
        <v>46</v>
      </c>
      <c r="N132" s="99" t="s">
        <v>651</v>
      </c>
      <c r="O132" s="45"/>
      <c r="P132" s="47"/>
      <c r="Q132" s="94" t="s">
        <v>46</v>
      </c>
      <c r="R132" s="46" t="s">
        <v>125</v>
      </c>
      <c r="S132" s="65" t="s">
        <v>64</v>
      </c>
      <c r="T132" s="58">
        <v>0</v>
      </c>
      <c r="U132" s="65" t="s">
        <v>63</v>
      </c>
      <c r="V132" s="58">
        <v>6300</v>
      </c>
      <c r="W132" s="98" t="s">
        <v>38</v>
      </c>
      <c r="X132" s="49">
        <f t="shared" si="27"/>
        <v>6300</v>
      </c>
      <c r="Y132" s="67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</row>
    <row r="133" spans="1:35" ht="97.5" customHeight="1" x14ac:dyDescent="0.4">
      <c r="A133" s="167"/>
      <c r="B133" s="173"/>
      <c r="C133" s="165"/>
      <c r="D133" s="165"/>
      <c r="E133" s="173"/>
      <c r="F133" s="166"/>
      <c r="G133" s="45"/>
      <c r="H133" s="46"/>
      <c r="I133" s="86" t="s">
        <v>69</v>
      </c>
      <c r="J133" s="155" t="s">
        <v>126</v>
      </c>
      <c r="K133" s="45"/>
      <c r="L133" s="47"/>
      <c r="M133" s="94" t="s">
        <v>36</v>
      </c>
      <c r="N133" s="99" t="s">
        <v>127</v>
      </c>
      <c r="O133" s="45"/>
      <c r="P133" s="47"/>
      <c r="Q133" s="94" t="s">
        <v>36</v>
      </c>
      <c r="R133" s="45" t="s">
        <v>193</v>
      </c>
      <c r="S133" s="65" t="s">
        <v>535</v>
      </c>
      <c r="T133" s="58">
        <v>5400</v>
      </c>
      <c r="U133" s="65" t="s">
        <v>534</v>
      </c>
      <c r="V133" s="58">
        <v>3600</v>
      </c>
      <c r="W133" s="98" t="s">
        <v>38</v>
      </c>
      <c r="X133" s="49">
        <f t="shared" si="27"/>
        <v>9000</v>
      </c>
      <c r="Y133" s="67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</row>
    <row r="134" spans="1:35" ht="97.5" customHeight="1" x14ac:dyDescent="0.4">
      <c r="A134" s="167"/>
      <c r="B134" s="173"/>
      <c r="C134" s="165"/>
      <c r="D134" s="165"/>
      <c r="E134" s="173"/>
      <c r="F134" s="166"/>
      <c r="G134" s="45"/>
      <c r="H134" s="46"/>
      <c r="I134" s="86" t="s">
        <v>102</v>
      </c>
      <c r="J134" s="155" t="s">
        <v>652</v>
      </c>
      <c r="K134" s="45"/>
      <c r="L134" s="47"/>
      <c r="M134" s="149" t="s">
        <v>46</v>
      </c>
      <c r="N134" s="155" t="s">
        <v>192</v>
      </c>
      <c r="O134" s="45"/>
      <c r="P134" s="47"/>
      <c r="Q134" s="149"/>
      <c r="R134" s="46" t="s">
        <v>124</v>
      </c>
      <c r="S134" s="65" t="s">
        <v>64</v>
      </c>
      <c r="T134" s="156">
        <v>0</v>
      </c>
      <c r="U134" s="65" t="s">
        <v>63</v>
      </c>
      <c r="V134" s="58">
        <v>2500</v>
      </c>
      <c r="W134" s="156" t="s">
        <v>38</v>
      </c>
      <c r="X134" s="49">
        <f t="shared" si="27"/>
        <v>2500</v>
      </c>
      <c r="Y134" s="67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</row>
    <row r="135" spans="1:35" ht="114.75" customHeight="1" x14ac:dyDescent="0.4">
      <c r="A135" s="167"/>
      <c r="B135" s="173"/>
      <c r="C135" s="165"/>
      <c r="D135" s="165"/>
      <c r="E135" s="173"/>
      <c r="F135" s="166"/>
      <c r="G135" s="45"/>
      <c r="H135" s="46"/>
      <c r="I135" s="86" t="s">
        <v>131</v>
      </c>
      <c r="J135" s="155" t="s">
        <v>129</v>
      </c>
      <c r="K135" s="45"/>
      <c r="L135" s="47"/>
      <c r="M135" s="94" t="s">
        <v>46</v>
      </c>
      <c r="N135" s="99" t="s">
        <v>128</v>
      </c>
      <c r="O135" s="45"/>
      <c r="P135" s="99"/>
      <c r="Q135" s="94" t="s">
        <v>46</v>
      </c>
      <c r="R135" s="46" t="s">
        <v>130</v>
      </c>
      <c r="S135" s="65" t="s">
        <v>64</v>
      </c>
      <c r="T135" s="136">
        <v>0</v>
      </c>
      <c r="U135" s="65" t="s">
        <v>63</v>
      </c>
      <c r="V135" s="135">
        <v>6300</v>
      </c>
      <c r="W135" s="98" t="s">
        <v>38</v>
      </c>
      <c r="X135" s="49">
        <f t="shared" si="27"/>
        <v>6300</v>
      </c>
      <c r="Y135" s="67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</row>
    <row r="136" spans="1:35" ht="126" customHeight="1" x14ac:dyDescent="0.4">
      <c r="A136" s="167"/>
      <c r="B136" s="173"/>
      <c r="C136" s="165"/>
      <c r="D136" s="165"/>
      <c r="E136" s="173"/>
      <c r="F136" s="166"/>
      <c r="G136" s="45"/>
      <c r="H136" s="46"/>
      <c r="I136" s="167" t="s">
        <v>135</v>
      </c>
      <c r="J136" s="205" t="s">
        <v>132</v>
      </c>
      <c r="K136" s="45"/>
      <c r="L136" s="47"/>
      <c r="M136" s="94" t="s">
        <v>46</v>
      </c>
      <c r="N136" s="99" t="s">
        <v>194</v>
      </c>
      <c r="O136" s="45"/>
      <c r="P136" s="47"/>
      <c r="Q136" s="94" t="s">
        <v>46</v>
      </c>
      <c r="R136" s="46" t="s">
        <v>133</v>
      </c>
      <c r="S136" s="65" t="s">
        <v>64</v>
      </c>
      <c r="T136" s="136">
        <v>0</v>
      </c>
      <c r="U136" s="65" t="s">
        <v>63</v>
      </c>
      <c r="V136" s="135">
        <v>15000</v>
      </c>
      <c r="W136" s="98" t="s">
        <v>38</v>
      </c>
      <c r="X136" s="49">
        <f t="shared" si="27"/>
        <v>15000</v>
      </c>
      <c r="Y136" s="67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</row>
    <row r="137" spans="1:35" ht="144.75" customHeight="1" x14ac:dyDescent="0.4">
      <c r="A137" s="167"/>
      <c r="B137" s="173"/>
      <c r="C137" s="165"/>
      <c r="D137" s="165"/>
      <c r="E137" s="173"/>
      <c r="F137" s="166"/>
      <c r="G137" s="45"/>
      <c r="H137" s="46"/>
      <c r="I137" s="167"/>
      <c r="J137" s="205"/>
      <c r="K137" s="45"/>
      <c r="L137" s="47"/>
      <c r="M137" s="94" t="s">
        <v>46</v>
      </c>
      <c r="N137" s="99" t="s">
        <v>195</v>
      </c>
      <c r="O137" s="45"/>
      <c r="P137" s="47"/>
      <c r="Q137" s="94" t="s">
        <v>46</v>
      </c>
      <c r="R137" s="46" t="s">
        <v>134</v>
      </c>
      <c r="S137" s="65" t="s">
        <v>64</v>
      </c>
      <c r="T137" s="137">
        <v>0</v>
      </c>
      <c r="U137" s="65" t="s">
        <v>63</v>
      </c>
      <c r="V137" s="135">
        <v>12000</v>
      </c>
      <c r="W137" s="98" t="s">
        <v>38</v>
      </c>
      <c r="X137" s="49">
        <f t="shared" si="27"/>
        <v>12000</v>
      </c>
      <c r="Y137" s="67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</row>
    <row r="138" spans="1:35" ht="161.25" customHeight="1" x14ac:dyDescent="0.4">
      <c r="A138" s="167"/>
      <c r="B138" s="173"/>
      <c r="C138" s="165"/>
      <c r="D138" s="165"/>
      <c r="E138" s="173"/>
      <c r="F138" s="166"/>
      <c r="G138" s="45"/>
      <c r="H138" s="46"/>
      <c r="I138" s="86" t="s">
        <v>137</v>
      </c>
      <c r="J138" s="155" t="s">
        <v>136</v>
      </c>
      <c r="K138" s="45"/>
      <c r="L138" s="47"/>
      <c r="M138" s="94" t="s">
        <v>36</v>
      </c>
      <c r="N138" s="99" t="s">
        <v>317</v>
      </c>
      <c r="O138" s="45"/>
      <c r="P138" s="99"/>
      <c r="Q138" s="94" t="s">
        <v>36</v>
      </c>
      <c r="R138" s="46" t="s">
        <v>635</v>
      </c>
      <c r="S138" s="65" t="s">
        <v>64</v>
      </c>
      <c r="T138" s="58">
        <v>0</v>
      </c>
      <c r="U138" s="65" t="s">
        <v>63</v>
      </c>
      <c r="V138" s="58">
        <v>9000</v>
      </c>
      <c r="W138" s="98" t="s">
        <v>38</v>
      </c>
      <c r="X138" s="49">
        <f t="shared" si="27"/>
        <v>9000</v>
      </c>
      <c r="Y138" s="67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</row>
    <row r="139" spans="1:35" ht="242.25" customHeight="1" x14ac:dyDescent="0.4">
      <c r="A139" s="167"/>
      <c r="B139" s="173"/>
      <c r="C139" s="165"/>
      <c r="D139" s="165"/>
      <c r="E139" s="173"/>
      <c r="F139" s="166"/>
      <c r="G139" s="45"/>
      <c r="H139" s="46"/>
      <c r="I139" s="86" t="s">
        <v>161</v>
      </c>
      <c r="J139" s="155" t="s">
        <v>138</v>
      </c>
      <c r="K139" s="45"/>
      <c r="L139" s="47"/>
      <c r="M139" s="94" t="s">
        <v>36</v>
      </c>
      <c r="N139" s="99" t="s">
        <v>196</v>
      </c>
      <c r="O139" s="45"/>
      <c r="P139" s="99"/>
      <c r="Q139" s="94" t="s">
        <v>36</v>
      </c>
      <c r="R139" s="46" t="s">
        <v>197</v>
      </c>
      <c r="S139" s="65" t="s">
        <v>64</v>
      </c>
      <c r="T139" s="137">
        <v>0</v>
      </c>
      <c r="U139" s="65" t="s">
        <v>63</v>
      </c>
      <c r="V139" s="135">
        <v>100000</v>
      </c>
      <c r="W139" s="98" t="s">
        <v>38</v>
      </c>
      <c r="X139" s="49">
        <f t="shared" si="27"/>
        <v>100000</v>
      </c>
      <c r="Y139" s="67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</row>
    <row r="140" spans="1:35" ht="168.75" customHeight="1" x14ac:dyDescent="0.4">
      <c r="A140" s="167"/>
      <c r="B140" s="173"/>
      <c r="C140" s="165"/>
      <c r="D140" s="165"/>
      <c r="E140" s="173"/>
      <c r="F140" s="180" t="s">
        <v>139</v>
      </c>
      <c r="G140" s="45"/>
      <c r="H140" s="46"/>
      <c r="I140" s="152" t="s">
        <v>31</v>
      </c>
      <c r="J140" s="155" t="s">
        <v>198</v>
      </c>
      <c r="K140" s="45"/>
      <c r="L140" s="47"/>
      <c r="M140" s="94" t="s">
        <v>46</v>
      </c>
      <c r="N140" s="99" t="s">
        <v>140</v>
      </c>
      <c r="O140" s="45"/>
      <c r="P140" s="99"/>
      <c r="Q140" s="94" t="s">
        <v>46</v>
      </c>
      <c r="R140" s="46" t="s">
        <v>141</v>
      </c>
      <c r="S140" s="65" t="s">
        <v>63</v>
      </c>
      <c r="T140" s="135">
        <v>25000</v>
      </c>
      <c r="U140" s="65" t="s">
        <v>64</v>
      </c>
      <c r="V140" s="135">
        <v>0</v>
      </c>
      <c r="W140" s="98" t="s">
        <v>38</v>
      </c>
      <c r="X140" s="49">
        <f t="shared" ref="X140:X155" si="28">T140+V140</f>
        <v>25000</v>
      </c>
      <c r="Y140" s="67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</row>
    <row r="141" spans="1:35" ht="140.25" customHeight="1" x14ac:dyDescent="0.4">
      <c r="A141" s="167"/>
      <c r="B141" s="173"/>
      <c r="C141" s="165"/>
      <c r="D141" s="165"/>
      <c r="E141" s="173"/>
      <c r="F141" s="182"/>
      <c r="G141" s="45"/>
      <c r="H141" s="46"/>
      <c r="I141" s="152" t="s">
        <v>45</v>
      </c>
      <c r="J141" s="155" t="s">
        <v>142</v>
      </c>
      <c r="K141" s="45"/>
      <c r="L141" s="47"/>
      <c r="M141" s="94" t="s">
        <v>46</v>
      </c>
      <c r="N141" s="99" t="s">
        <v>199</v>
      </c>
      <c r="O141" s="45"/>
      <c r="P141" s="47"/>
      <c r="Q141" s="94" t="s">
        <v>46</v>
      </c>
      <c r="R141" s="46" t="s">
        <v>143</v>
      </c>
      <c r="S141" s="65" t="s">
        <v>64</v>
      </c>
      <c r="T141" s="137">
        <v>0</v>
      </c>
      <c r="U141" s="65" t="s">
        <v>63</v>
      </c>
      <c r="V141" s="135">
        <v>202800</v>
      </c>
      <c r="W141" s="98" t="s">
        <v>38</v>
      </c>
      <c r="X141" s="49">
        <f>T141+V141</f>
        <v>202800</v>
      </c>
      <c r="Y141" s="67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</row>
    <row r="142" spans="1:35" ht="88.5" customHeight="1" x14ac:dyDescent="0.4">
      <c r="A142" s="167"/>
      <c r="B142" s="173"/>
      <c r="C142" s="165"/>
      <c r="D142" s="165"/>
      <c r="E142" s="173"/>
      <c r="F142" s="182"/>
      <c r="G142" s="165"/>
      <c r="H142" s="166"/>
      <c r="I142" s="170" t="s">
        <v>47</v>
      </c>
      <c r="J142" s="204" t="s">
        <v>144</v>
      </c>
      <c r="K142" s="165"/>
      <c r="L142" s="202"/>
      <c r="M142" s="165" t="s">
        <v>46</v>
      </c>
      <c r="N142" s="204" t="s">
        <v>203</v>
      </c>
      <c r="O142" s="165"/>
      <c r="P142" s="202"/>
      <c r="Q142" s="165" t="s">
        <v>46</v>
      </c>
      <c r="R142" s="46" t="s">
        <v>200</v>
      </c>
      <c r="S142" s="65" t="s">
        <v>65</v>
      </c>
      <c r="T142" s="135">
        <v>11000</v>
      </c>
      <c r="U142" s="65" t="s">
        <v>65</v>
      </c>
      <c r="V142" s="135">
        <v>11000</v>
      </c>
      <c r="W142" s="98" t="s">
        <v>38</v>
      </c>
      <c r="X142" s="49">
        <f t="shared" si="28"/>
        <v>22000</v>
      </c>
      <c r="Y142" s="67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</row>
    <row r="143" spans="1:35" ht="78.75" customHeight="1" x14ac:dyDescent="0.4">
      <c r="A143" s="167"/>
      <c r="B143" s="173"/>
      <c r="C143" s="165"/>
      <c r="D143" s="165"/>
      <c r="E143" s="173"/>
      <c r="F143" s="182"/>
      <c r="G143" s="165"/>
      <c r="H143" s="166"/>
      <c r="I143" s="171"/>
      <c r="J143" s="204"/>
      <c r="K143" s="165"/>
      <c r="L143" s="202"/>
      <c r="M143" s="165"/>
      <c r="N143" s="204"/>
      <c r="O143" s="165"/>
      <c r="P143" s="202"/>
      <c r="Q143" s="165"/>
      <c r="R143" s="46" t="s">
        <v>201</v>
      </c>
      <c r="S143" s="65" t="s">
        <v>65</v>
      </c>
      <c r="T143" s="135">
        <v>2500</v>
      </c>
      <c r="U143" s="65" t="s">
        <v>65</v>
      </c>
      <c r="V143" s="135">
        <v>2500</v>
      </c>
      <c r="W143" s="98" t="s">
        <v>38</v>
      </c>
      <c r="X143" s="49">
        <f t="shared" si="28"/>
        <v>5000</v>
      </c>
      <c r="Y143" s="67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</row>
    <row r="144" spans="1:35" ht="127.5" customHeight="1" x14ac:dyDescent="0.4">
      <c r="A144" s="167"/>
      <c r="B144" s="173"/>
      <c r="C144" s="165"/>
      <c r="D144" s="165"/>
      <c r="E144" s="173"/>
      <c r="F144" s="182"/>
      <c r="G144" s="165"/>
      <c r="H144" s="166"/>
      <c r="I144" s="201"/>
      <c r="J144" s="204"/>
      <c r="K144" s="165"/>
      <c r="L144" s="202"/>
      <c r="M144" s="165"/>
      <c r="N144" s="204"/>
      <c r="O144" s="165"/>
      <c r="P144" s="202"/>
      <c r="Q144" s="165"/>
      <c r="R144" s="46" t="s">
        <v>202</v>
      </c>
      <c r="S144" s="65" t="s">
        <v>65</v>
      </c>
      <c r="T144" s="135">
        <v>1500</v>
      </c>
      <c r="U144" s="65" t="s">
        <v>65</v>
      </c>
      <c r="V144" s="135">
        <v>1500</v>
      </c>
      <c r="W144" s="98" t="s">
        <v>38</v>
      </c>
      <c r="X144" s="49">
        <f t="shared" si="28"/>
        <v>3000</v>
      </c>
      <c r="Y144" s="67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</row>
    <row r="145" spans="1:35" ht="172.5" customHeight="1" x14ac:dyDescent="0.4">
      <c r="A145" s="167"/>
      <c r="B145" s="173"/>
      <c r="C145" s="165"/>
      <c r="D145" s="165"/>
      <c r="E145" s="173"/>
      <c r="F145" s="182"/>
      <c r="G145" s="45"/>
      <c r="H145" s="46"/>
      <c r="I145" s="152" t="s">
        <v>52</v>
      </c>
      <c r="J145" s="155" t="s">
        <v>145</v>
      </c>
      <c r="K145" s="45"/>
      <c r="L145" s="47"/>
      <c r="M145" s="94" t="s">
        <v>36</v>
      </c>
      <c r="N145" s="99" t="s">
        <v>146</v>
      </c>
      <c r="O145" s="45"/>
      <c r="P145" s="47"/>
      <c r="Q145" s="94" t="s">
        <v>36</v>
      </c>
      <c r="R145" s="46" t="s">
        <v>147</v>
      </c>
      <c r="S145" s="65" t="s">
        <v>64</v>
      </c>
      <c r="T145" s="137">
        <v>0</v>
      </c>
      <c r="U145" s="65" t="s">
        <v>63</v>
      </c>
      <c r="V145" s="135">
        <v>6300</v>
      </c>
      <c r="W145" s="98" t="s">
        <v>38</v>
      </c>
      <c r="X145" s="49">
        <f t="shared" si="28"/>
        <v>6300</v>
      </c>
      <c r="Y145" s="67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</row>
    <row r="146" spans="1:35" ht="150.75" customHeight="1" x14ac:dyDescent="0.4">
      <c r="A146" s="167"/>
      <c r="B146" s="173"/>
      <c r="C146" s="165"/>
      <c r="D146" s="165"/>
      <c r="E146" s="173"/>
      <c r="F146" s="182"/>
      <c r="G146" s="45"/>
      <c r="H146" s="46"/>
      <c r="I146" s="170" t="s">
        <v>69</v>
      </c>
      <c r="J146" s="218" t="s">
        <v>572</v>
      </c>
      <c r="K146" s="45"/>
      <c r="L146" s="47"/>
      <c r="M146" s="94" t="s">
        <v>46</v>
      </c>
      <c r="N146" s="180" t="s">
        <v>573</v>
      </c>
      <c r="O146" s="45"/>
      <c r="P146" s="99"/>
      <c r="Q146" s="94" t="s">
        <v>46</v>
      </c>
      <c r="R146" s="180" t="s">
        <v>574</v>
      </c>
      <c r="S146" s="222" t="s">
        <v>575</v>
      </c>
      <c r="T146" s="212">
        <v>16000</v>
      </c>
      <c r="U146" s="222" t="s">
        <v>576</v>
      </c>
      <c r="V146" s="212">
        <v>64000</v>
      </c>
      <c r="W146" s="214" t="s">
        <v>38</v>
      </c>
      <c r="X146" s="216">
        <f t="shared" si="28"/>
        <v>80000</v>
      </c>
      <c r="Y146" s="67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</row>
    <row r="147" spans="1:35" ht="141" customHeight="1" x14ac:dyDescent="0.4">
      <c r="A147" s="167"/>
      <c r="B147" s="173"/>
      <c r="C147" s="165"/>
      <c r="D147" s="165"/>
      <c r="E147" s="173"/>
      <c r="F147" s="182"/>
      <c r="G147" s="45"/>
      <c r="H147" s="46"/>
      <c r="I147" s="201"/>
      <c r="J147" s="219"/>
      <c r="K147" s="45"/>
      <c r="L147" s="47"/>
      <c r="M147" s="94" t="s">
        <v>46</v>
      </c>
      <c r="N147" s="185"/>
      <c r="O147" s="45"/>
      <c r="P147" s="99"/>
      <c r="Q147" s="94" t="s">
        <v>46</v>
      </c>
      <c r="R147" s="185"/>
      <c r="S147" s="223"/>
      <c r="T147" s="213"/>
      <c r="U147" s="223"/>
      <c r="V147" s="213"/>
      <c r="W147" s="215"/>
      <c r="X147" s="217"/>
      <c r="Y147" s="67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</row>
    <row r="148" spans="1:35" ht="114" customHeight="1" x14ac:dyDescent="0.4">
      <c r="A148" s="167"/>
      <c r="B148" s="173"/>
      <c r="C148" s="165"/>
      <c r="D148" s="165"/>
      <c r="E148" s="173"/>
      <c r="F148" s="182"/>
      <c r="G148" s="45"/>
      <c r="H148" s="46"/>
      <c r="I148" s="152" t="s">
        <v>102</v>
      </c>
      <c r="J148" s="155" t="s">
        <v>577</v>
      </c>
      <c r="K148" s="45"/>
      <c r="L148" s="47"/>
      <c r="M148" s="94" t="s">
        <v>46</v>
      </c>
      <c r="N148" s="99" t="s">
        <v>205</v>
      </c>
      <c r="O148" s="45"/>
      <c r="P148" s="47"/>
      <c r="Q148" s="94" t="s">
        <v>46</v>
      </c>
      <c r="R148" s="46" t="s">
        <v>148</v>
      </c>
      <c r="S148" s="65" t="s">
        <v>63</v>
      </c>
      <c r="T148" s="135">
        <v>42000</v>
      </c>
      <c r="U148" s="65" t="s">
        <v>64</v>
      </c>
      <c r="V148" s="135">
        <v>0</v>
      </c>
      <c r="W148" s="98" t="s">
        <v>38</v>
      </c>
      <c r="X148" s="49">
        <f t="shared" si="28"/>
        <v>42000</v>
      </c>
      <c r="Y148" s="67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</row>
    <row r="149" spans="1:35" ht="172.5" customHeight="1" x14ac:dyDescent="0.4">
      <c r="A149" s="167"/>
      <c r="B149" s="173"/>
      <c r="C149" s="165"/>
      <c r="D149" s="165"/>
      <c r="E149" s="173"/>
      <c r="F149" s="182"/>
      <c r="G149" s="45"/>
      <c r="H149" s="46"/>
      <c r="I149" s="152" t="s">
        <v>131</v>
      </c>
      <c r="J149" s="155" t="s">
        <v>498</v>
      </c>
      <c r="K149" s="138"/>
      <c r="L149" s="139"/>
      <c r="M149" s="94" t="s">
        <v>36</v>
      </c>
      <c r="N149" s="99" t="s">
        <v>625</v>
      </c>
      <c r="O149" s="45"/>
      <c r="P149" s="47"/>
      <c r="Q149" s="94" t="s">
        <v>46</v>
      </c>
      <c r="R149" s="46" t="s">
        <v>626</v>
      </c>
      <c r="S149" s="65" t="s">
        <v>63</v>
      </c>
      <c r="T149" s="140">
        <v>5700</v>
      </c>
      <c r="U149" s="65" t="s">
        <v>64</v>
      </c>
      <c r="V149" s="135">
        <v>0</v>
      </c>
      <c r="W149" s="98" t="s">
        <v>38</v>
      </c>
      <c r="X149" s="49">
        <f t="shared" si="28"/>
        <v>5700</v>
      </c>
      <c r="Y149" s="67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</row>
    <row r="150" spans="1:35" ht="146.25" customHeight="1" x14ac:dyDescent="0.4">
      <c r="A150" s="167"/>
      <c r="B150" s="173"/>
      <c r="C150" s="165"/>
      <c r="D150" s="165"/>
      <c r="E150" s="173"/>
      <c r="F150" s="182"/>
      <c r="G150" s="45"/>
      <c r="H150" s="46"/>
      <c r="I150" s="152" t="s">
        <v>135</v>
      </c>
      <c r="J150" s="155" t="s">
        <v>628</v>
      </c>
      <c r="K150" s="45"/>
      <c r="L150" s="47"/>
      <c r="M150" s="94" t="s">
        <v>36</v>
      </c>
      <c r="N150" s="99" t="s">
        <v>629</v>
      </c>
      <c r="O150" s="45"/>
      <c r="P150" s="47"/>
      <c r="Q150" s="94" t="s">
        <v>46</v>
      </c>
      <c r="R150" s="46" t="s">
        <v>627</v>
      </c>
      <c r="S150" s="65" t="s">
        <v>63</v>
      </c>
      <c r="T150" s="58">
        <v>1000</v>
      </c>
      <c r="U150" s="65" t="s">
        <v>64</v>
      </c>
      <c r="V150" s="58">
        <v>0</v>
      </c>
      <c r="W150" s="98" t="s">
        <v>38</v>
      </c>
      <c r="X150" s="49">
        <f t="shared" si="28"/>
        <v>1000</v>
      </c>
      <c r="Y150" s="67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</row>
    <row r="151" spans="1:35" ht="149.25" customHeight="1" x14ac:dyDescent="0.4">
      <c r="A151" s="167"/>
      <c r="B151" s="173"/>
      <c r="C151" s="165"/>
      <c r="D151" s="165"/>
      <c r="E151" s="173"/>
      <c r="F151" s="182"/>
      <c r="G151" s="45"/>
      <c r="H151" s="46"/>
      <c r="I151" s="152" t="s">
        <v>137</v>
      </c>
      <c r="J151" s="155" t="s">
        <v>630</v>
      </c>
      <c r="K151" s="45"/>
      <c r="L151" s="47"/>
      <c r="M151" s="94" t="s">
        <v>36</v>
      </c>
      <c r="N151" s="99" t="s">
        <v>631</v>
      </c>
      <c r="O151" s="45"/>
      <c r="P151" s="47"/>
      <c r="Q151" s="94" t="s">
        <v>46</v>
      </c>
      <c r="R151" s="46" t="s">
        <v>627</v>
      </c>
      <c r="S151" s="65" t="s">
        <v>64</v>
      </c>
      <c r="T151" s="58">
        <v>0</v>
      </c>
      <c r="U151" s="65" t="s">
        <v>63</v>
      </c>
      <c r="V151" s="58">
        <v>6300</v>
      </c>
      <c r="W151" s="98" t="s">
        <v>38</v>
      </c>
      <c r="X151" s="49">
        <f t="shared" si="28"/>
        <v>6300</v>
      </c>
      <c r="Y151" s="67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</row>
    <row r="152" spans="1:35" ht="137.25" customHeight="1" x14ac:dyDescent="0.4">
      <c r="A152" s="167"/>
      <c r="B152" s="173"/>
      <c r="C152" s="165"/>
      <c r="D152" s="165"/>
      <c r="E152" s="173"/>
      <c r="F152" s="180" t="s">
        <v>149</v>
      </c>
      <c r="G152" s="45"/>
      <c r="H152" s="46"/>
      <c r="I152" s="152" t="s">
        <v>31</v>
      </c>
      <c r="J152" s="155" t="s">
        <v>150</v>
      </c>
      <c r="K152" s="45"/>
      <c r="L152" s="47"/>
      <c r="M152" s="94" t="s">
        <v>36</v>
      </c>
      <c r="N152" s="99" t="s">
        <v>204</v>
      </c>
      <c r="O152" s="45"/>
      <c r="P152" s="47"/>
      <c r="Q152" s="94" t="s">
        <v>36</v>
      </c>
      <c r="R152" s="46" t="s">
        <v>151</v>
      </c>
      <c r="S152" s="65" t="s">
        <v>64</v>
      </c>
      <c r="T152" s="58">
        <v>0</v>
      </c>
      <c r="U152" s="65" t="s">
        <v>63</v>
      </c>
      <c r="V152" s="58">
        <v>2500</v>
      </c>
      <c r="W152" s="98" t="s">
        <v>38</v>
      </c>
      <c r="X152" s="49">
        <f t="shared" si="28"/>
        <v>2500</v>
      </c>
      <c r="Y152" s="67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</row>
    <row r="153" spans="1:35" ht="193.5" customHeight="1" x14ac:dyDescent="0.4">
      <c r="A153" s="167"/>
      <c r="B153" s="173"/>
      <c r="C153" s="165"/>
      <c r="D153" s="165"/>
      <c r="E153" s="173"/>
      <c r="F153" s="182"/>
      <c r="G153" s="45"/>
      <c r="H153" s="46"/>
      <c r="I153" s="152" t="s">
        <v>45</v>
      </c>
      <c r="J153" s="155" t="s">
        <v>152</v>
      </c>
      <c r="K153" s="45"/>
      <c r="L153" s="47"/>
      <c r="M153" s="94" t="s">
        <v>36</v>
      </c>
      <c r="N153" s="99" t="s">
        <v>207</v>
      </c>
      <c r="O153" s="45"/>
      <c r="P153" s="99"/>
      <c r="Q153" s="94" t="s">
        <v>36</v>
      </c>
      <c r="R153" s="46" t="s">
        <v>153</v>
      </c>
      <c r="S153" s="65" t="s">
        <v>65</v>
      </c>
      <c r="T153" s="58">
        <v>1900</v>
      </c>
      <c r="U153" s="65" t="s">
        <v>65</v>
      </c>
      <c r="V153" s="58">
        <v>1900</v>
      </c>
      <c r="W153" s="98" t="s">
        <v>38</v>
      </c>
      <c r="X153" s="49">
        <f>T153+V153</f>
        <v>3800</v>
      </c>
      <c r="Y153" s="67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</row>
    <row r="154" spans="1:35" ht="208.5" customHeight="1" x14ac:dyDescent="0.4">
      <c r="A154" s="167"/>
      <c r="B154" s="173"/>
      <c r="C154" s="165"/>
      <c r="D154" s="165"/>
      <c r="E154" s="173"/>
      <c r="F154" s="182"/>
      <c r="G154" s="45"/>
      <c r="H154" s="46"/>
      <c r="I154" s="152" t="s">
        <v>47</v>
      </c>
      <c r="J154" s="155" t="s">
        <v>154</v>
      </c>
      <c r="K154" s="45"/>
      <c r="L154" s="47"/>
      <c r="M154" s="94" t="s">
        <v>36</v>
      </c>
      <c r="N154" s="99" t="s">
        <v>206</v>
      </c>
      <c r="O154" s="45"/>
      <c r="P154" s="47"/>
      <c r="Q154" s="94" t="s">
        <v>36</v>
      </c>
      <c r="R154" s="46" t="s">
        <v>155</v>
      </c>
      <c r="S154" s="65" t="s">
        <v>64</v>
      </c>
      <c r="T154" s="58">
        <v>0</v>
      </c>
      <c r="U154" s="65" t="s">
        <v>63</v>
      </c>
      <c r="V154" s="58">
        <v>6300</v>
      </c>
      <c r="W154" s="98" t="s">
        <v>38</v>
      </c>
      <c r="X154" s="49">
        <f t="shared" si="28"/>
        <v>6300</v>
      </c>
      <c r="Y154" s="67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</row>
    <row r="155" spans="1:35" ht="171" customHeight="1" x14ac:dyDescent="0.4">
      <c r="A155" s="167"/>
      <c r="B155" s="173"/>
      <c r="C155" s="165"/>
      <c r="D155" s="165"/>
      <c r="E155" s="173"/>
      <c r="F155" s="182"/>
      <c r="G155" s="45"/>
      <c r="H155" s="46"/>
      <c r="I155" s="152" t="s">
        <v>52</v>
      </c>
      <c r="J155" s="155" t="s">
        <v>156</v>
      </c>
      <c r="K155" s="45"/>
      <c r="L155" s="47"/>
      <c r="M155" s="94" t="s">
        <v>36</v>
      </c>
      <c r="N155" s="99" t="s">
        <v>208</v>
      </c>
      <c r="O155" s="45"/>
      <c r="P155" s="47"/>
      <c r="Q155" s="94" t="s">
        <v>36</v>
      </c>
      <c r="R155" s="46" t="s">
        <v>157</v>
      </c>
      <c r="S155" s="65" t="s">
        <v>65</v>
      </c>
      <c r="T155" s="58">
        <v>6000</v>
      </c>
      <c r="U155" s="65" t="s">
        <v>65</v>
      </c>
      <c r="V155" s="58">
        <v>6000</v>
      </c>
      <c r="W155" s="98" t="s">
        <v>38</v>
      </c>
      <c r="X155" s="49">
        <f t="shared" si="28"/>
        <v>12000</v>
      </c>
      <c r="Y155" s="67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</row>
    <row r="156" spans="1:35" ht="103.5" customHeight="1" x14ac:dyDescent="0.4">
      <c r="A156" s="167"/>
      <c r="B156" s="173"/>
      <c r="C156" s="165">
        <v>113</v>
      </c>
      <c r="D156" s="166" t="s">
        <v>163</v>
      </c>
      <c r="E156" s="172" t="s">
        <v>57</v>
      </c>
      <c r="F156" s="195" t="s">
        <v>158</v>
      </c>
      <c r="G156" s="55"/>
      <c r="H156" s="55"/>
      <c r="I156" s="93" t="s">
        <v>31</v>
      </c>
      <c r="J156" s="46" t="s">
        <v>632</v>
      </c>
      <c r="K156" s="45"/>
      <c r="L156" s="47"/>
      <c r="M156" s="94" t="s">
        <v>36</v>
      </c>
      <c r="N156" s="46" t="s">
        <v>209</v>
      </c>
      <c r="O156" s="45"/>
      <c r="P156" s="47"/>
      <c r="Q156" s="94" t="s">
        <v>36</v>
      </c>
      <c r="R156" s="46" t="s">
        <v>512</v>
      </c>
      <c r="S156" s="65" t="s">
        <v>64</v>
      </c>
      <c r="T156" s="70">
        <v>0</v>
      </c>
      <c r="U156" s="65" t="s">
        <v>63</v>
      </c>
      <c r="V156" s="59">
        <v>600</v>
      </c>
      <c r="W156" s="98" t="s">
        <v>38</v>
      </c>
      <c r="X156" s="49">
        <f t="shared" ref="X156:X182" si="29">T156+V156</f>
        <v>600</v>
      </c>
      <c r="Y156" s="67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</row>
    <row r="157" spans="1:35" ht="78.75" x14ac:dyDescent="0.4">
      <c r="A157" s="167"/>
      <c r="B157" s="173"/>
      <c r="C157" s="165"/>
      <c r="D157" s="166"/>
      <c r="E157" s="173"/>
      <c r="F157" s="200"/>
      <c r="G157" s="55"/>
      <c r="H157" s="55"/>
      <c r="I157" s="93" t="s">
        <v>45</v>
      </c>
      <c r="J157" s="46" t="s">
        <v>633</v>
      </c>
      <c r="K157" s="45"/>
      <c r="L157" s="47"/>
      <c r="M157" s="94" t="s">
        <v>36</v>
      </c>
      <c r="N157" s="46" t="s">
        <v>209</v>
      </c>
      <c r="O157" s="45"/>
      <c r="P157" s="47"/>
      <c r="Q157" s="94" t="s">
        <v>36</v>
      </c>
      <c r="R157" s="46" t="s">
        <v>210</v>
      </c>
      <c r="S157" s="65" t="s">
        <v>64</v>
      </c>
      <c r="T157" s="70">
        <v>0</v>
      </c>
      <c r="U157" s="65" t="s">
        <v>63</v>
      </c>
      <c r="V157" s="59">
        <v>600</v>
      </c>
      <c r="W157" s="98" t="s">
        <v>38</v>
      </c>
      <c r="X157" s="49">
        <f t="shared" si="29"/>
        <v>600</v>
      </c>
      <c r="Y157" s="67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</row>
    <row r="158" spans="1:35" ht="105" x14ac:dyDescent="0.4">
      <c r="A158" s="167"/>
      <c r="B158" s="173"/>
      <c r="C158" s="165"/>
      <c r="D158" s="166"/>
      <c r="E158" s="173"/>
      <c r="F158" s="200"/>
      <c r="G158" s="55"/>
      <c r="H158" s="55"/>
      <c r="I158" s="93"/>
      <c r="J158" s="46" t="s">
        <v>655</v>
      </c>
      <c r="K158" s="45"/>
      <c r="L158" s="47"/>
      <c r="M158" s="94" t="s">
        <v>36</v>
      </c>
      <c r="N158" s="46" t="s">
        <v>545</v>
      </c>
      <c r="O158" s="45"/>
      <c r="P158" s="47"/>
      <c r="Q158" s="94"/>
      <c r="R158" s="46" t="s">
        <v>546</v>
      </c>
      <c r="S158" s="65" t="s">
        <v>64</v>
      </c>
      <c r="T158" s="70">
        <v>0</v>
      </c>
      <c r="U158" s="65" t="s">
        <v>63</v>
      </c>
      <c r="V158" s="59">
        <v>500</v>
      </c>
      <c r="W158" s="98" t="s">
        <v>38</v>
      </c>
      <c r="X158" s="49">
        <f t="shared" si="29"/>
        <v>500</v>
      </c>
      <c r="Y158" s="67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</row>
    <row r="159" spans="1:35" ht="78.75" x14ac:dyDescent="0.4">
      <c r="A159" s="167"/>
      <c r="B159" s="173"/>
      <c r="C159" s="165"/>
      <c r="D159" s="166"/>
      <c r="E159" s="173"/>
      <c r="F159" s="200"/>
      <c r="G159" s="55"/>
      <c r="H159" s="55"/>
      <c r="I159" s="93" t="s">
        <v>47</v>
      </c>
      <c r="J159" s="46" t="s">
        <v>159</v>
      </c>
      <c r="K159" s="45"/>
      <c r="L159" s="47"/>
      <c r="M159" s="94" t="s">
        <v>36</v>
      </c>
      <c r="N159" s="46" t="s">
        <v>211</v>
      </c>
      <c r="O159" s="45"/>
      <c r="P159" s="47"/>
      <c r="Q159" s="94" t="s">
        <v>36</v>
      </c>
      <c r="R159" s="46" t="s">
        <v>212</v>
      </c>
      <c r="S159" s="65" t="s">
        <v>64</v>
      </c>
      <c r="T159" s="70">
        <v>0</v>
      </c>
      <c r="U159" s="65" t="s">
        <v>63</v>
      </c>
      <c r="V159" s="70">
        <v>3500</v>
      </c>
      <c r="W159" s="98" t="s">
        <v>38</v>
      </c>
      <c r="X159" s="49">
        <f t="shared" si="29"/>
        <v>3500</v>
      </c>
      <c r="Y159" s="67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</row>
    <row r="160" spans="1:35" ht="131.25" x14ac:dyDescent="0.4">
      <c r="A160" s="167"/>
      <c r="B160" s="173"/>
      <c r="C160" s="165"/>
      <c r="D160" s="166"/>
      <c r="E160" s="173"/>
      <c r="F160" s="200"/>
      <c r="G160" s="55"/>
      <c r="H160" s="55"/>
      <c r="I160" s="93" t="s">
        <v>52</v>
      </c>
      <c r="J160" s="46" t="s">
        <v>214</v>
      </c>
      <c r="K160" s="45"/>
      <c r="L160" s="47"/>
      <c r="M160" s="94" t="s">
        <v>36</v>
      </c>
      <c r="N160" s="46" t="s">
        <v>213</v>
      </c>
      <c r="O160" s="45"/>
      <c r="P160" s="47"/>
      <c r="Q160" s="94" t="s">
        <v>36</v>
      </c>
      <c r="R160" s="46" t="s">
        <v>217</v>
      </c>
      <c r="S160" s="72" t="s">
        <v>65</v>
      </c>
      <c r="T160" s="70">
        <v>1500</v>
      </c>
      <c r="U160" s="72" t="s">
        <v>65</v>
      </c>
      <c r="V160" s="59">
        <v>1500</v>
      </c>
      <c r="W160" s="98" t="s">
        <v>38</v>
      </c>
      <c r="X160" s="49">
        <f t="shared" si="29"/>
        <v>3000</v>
      </c>
      <c r="Y160" s="67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</row>
    <row r="161" spans="1:36" ht="105" x14ac:dyDescent="0.4">
      <c r="A161" s="167"/>
      <c r="B161" s="173"/>
      <c r="C161" s="165"/>
      <c r="D161" s="166"/>
      <c r="E161" s="173"/>
      <c r="F161" s="200"/>
      <c r="G161" s="55"/>
      <c r="H161" s="55"/>
      <c r="I161" s="93" t="s">
        <v>69</v>
      </c>
      <c r="J161" s="46" t="s">
        <v>215</v>
      </c>
      <c r="K161" s="45"/>
      <c r="L161" s="47"/>
      <c r="M161" s="94" t="s">
        <v>36</v>
      </c>
      <c r="N161" s="46" t="s">
        <v>216</v>
      </c>
      <c r="O161" s="45"/>
      <c r="P161" s="47"/>
      <c r="Q161" s="94" t="s">
        <v>36</v>
      </c>
      <c r="R161" s="46" t="s">
        <v>218</v>
      </c>
      <c r="S161" s="72" t="s">
        <v>65</v>
      </c>
      <c r="T161" s="70">
        <v>250</v>
      </c>
      <c r="U161" s="72" t="s">
        <v>65</v>
      </c>
      <c r="V161" s="59">
        <v>250</v>
      </c>
      <c r="W161" s="98" t="s">
        <v>38</v>
      </c>
      <c r="X161" s="49">
        <f t="shared" si="29"/>
        <v>500</v>
      </c>
      <c r="Y161" s="67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</row>
    <row r="162" spans="1:36" ht="81.75" customHeight="1" x14ac:dyDescent="0.4">
      <c r="A162" s="167"/>
      <c r="B162" s="173"/>
      <c r="C162" s="165"/>
      <c r="D162" s="166"/>
      <c r="E162" s="173"/>
      <c r="F162" s="196"/>
      <c r="G162" s="55"/>
      <c r="H162" s="55"/>
      <c r="I162" s="93" t="s">
        <v>102</v>
      </c>
      <c r="J162" s="46" t="s">
        <v>160</v>
      </c>
      <c r="K162" s="45"/>
      <c r="L162" s="47"/>
      <c r="M162" s="94" t="s">
        <v>36</v>
      </c>
      <c r="N162" s="46" t="s">
        <v>219</v>
      </c>
      <c r="O162" s="45"/>
      <c r="P162" s="47"/>
      <c r="Q162" s="94" t="s">
        <v>36</v>
      </c>
      <c r="R162" s="46" t="s">
        <v>547</v>
      </c>
      <c r="S162" s="57" t="s">
        <v>64</v>
      </c>
      <c r="T162" s="59">
        <v>0</v>
      </c>
      <c r="U162" s="57" t="s">
        <v>63</v>
      </c>
      <c r="V162" s="59">
        <v>1000</v>
      </c>
      <c r="W162" s="98" t="s">
        <v>38</v>
      </c>
      <c r="X162" s="49">
        <f t="shared" si="29"/>
        <v>1000</v>
      </c>
      <c r="Y162" s="67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</row>
    <row r="163" spans="1:36" ht="105" x14ac:dyDescent="0.4">
      <c r="A163" s="167"/>
      <c r="B163" s="173"/>
      <c r="C163" s="165"/>
      <c r="D163" s="166"/>
      <c r="E163" s="173"/>
      <c r="F163" s="53"/>
      <c r="G163" s="55"/>
      <c r="H163" s="55"/>
      <c r="I163" s="93" t="s">
        <v>131</v>
      </c>
      <c r="J163" s="46" t="s">
        <v>548</v>
      </c>
      <c r="K163" s="45"/>
      <c r="L163" s="47"/>
      <c r="M163" s="94" t="s">
        <v>36</v>
      </c>
      <c r="N163" s="46" t="s">
        <v>656</v>
      </c>
      <c r="O163" s="45"/>
      <c r="P163" s="47"/>
      <c r="Q163" s="94"/>
      <c r="R163" s="46" t="s">
        <v>549</v>
      </c>
      <c r="S163" s="57" t="s">
        <v>64</v>
      </c>
      <c r="T163" s="70">
        <v>0</v>
      </c>
      <c r="U163" s="57" t="s">
        <v>63</v>
      </c>
      <c r="V163" s="59">
        <v>480</v>
      </c>
      <c r="W163" s="98" t="s">
        <v>38</v>
      </c>
      <c r="X163" s="49">
        <f t="shared" si="29"/>
        <v>480</v>
      </c>
      <c r="Y163" s="67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</row>
    <row r="164" spans="1:36" s="33" customFormat="1" ht="292.5" customHeight="1" x14ac:dyDescent="0.4">
      <c r="A164" s="167"/>
      <c r="B164" s="173"/>
      <c r="C164" s="165"/>
      <c r="D164" s="166"/>
      <c r="E164" s="173"/>
      <c r="F164" s="53"/>
      <c r="G164" s="55"/>
      <c r="H164" s="55"/>
      <c r="I164" s="105" t="s">
        <v>31</v>
      </c>
      <c r="J164" s="112" t="s">
        <v>657</v>
      </c>
      <c r="K164" s="119"/>
      <c r="L164" s="120"/>
      <c r="M164" s="94" t="s">
        <v>36</v>
      </c>
      <c r="N164" s="112" t="s">
        <v>659</v>
      </c>
      <c r="O164" s="119"/>
      <c r="P164" s="120"/>
      <c r="Q164" s="104"/>
      <c r="R164" s="112" t="s">
        <v>658</v>
      </c>
      <c r="S164" s="121" t="s">
        <v>64</v>
      </c>
      <c r="T164" s="122">
        <v>0</v>
      </c>
      <c r="U164" s="141" t="s">
        <v>63</v>
      </c>
      <c r="V164" s="124">
        <v>30000</v>
      </c>
      <c r="W164" s="142" t="s">
        <v>38</v>
      </c>
      <c r="X164" s="125">
        <f t="shared" si="29"/>
        <v>30000</v>
      </c>
      <c r="Y164" s="67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34"/>
    </row>
    <row r="165" spans="1:36" ht="174.75" customHeight="1" x14ac:dyDescent="0.4">
      <c r="A165" s="167"/>
      <c r="B165" s="173"/>
      <c r="C165" s="173">
        <v>181</v>
      </c>
      <c r="D165" s="180" t="s">
        <v>39</v>
      </c>
      <c r="E165" s="173"/>
      <c r="F165" s="195" t="s">
        <v>471</v>
      </c>
      <c r="G165" s="56"/>
      <c r="H165" s="46"/>
      <c r="I165" s="87" t="s">
        <v>31</v>
      </c>
      <c r="J165" s="53" t="s">
        <v>472</v>
      </c>
      <c r="K165" s="56"/>
      <c r="L165" s="46"/>
      <c r="M165" s="94" t="s">
        <v>36</v>
      </c>
      <c r="N165" s="54" t="s">
        <v>477</v>
      </c>
      <c r="O165" s="56"/>
      <c r="P165" s="56"/>
      <c r="Q165" s="94" t="s">
        <v>36</v>
      </c>
      <c r="R165" s="53" t="s">
        <v>473</v>
      </c>
      <c r="S165" s="57" t="s">
        <v>64</v>
      </c>
      <c r="T165" s="70"/>
      <c r="U165" s="57" t="s">
        <v>63</v>
      </c>
      <c r="V165" s="70">
        <v>8000</v>
      </c>
      <c r="W165" s="59" t="s">
        <v>38</v>
      </c>
      <c r="X165" s="49">
        <f t="shared" si="29"/>
        <v>8000</v>
      </c>
      <c r="Y165" s="67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</row>
    <row r="166" spans="1:36" ht="306" customHeight="1" x14ac:dyDescent="0.4">
      <c r="A166" s="167"/>
      <c r="B166" s="173"/>
      <c r="C166" s="173"/>
      <c r="D166" s="182"/>
      <c r="E166" s="173"/>
      <c r="F166" s="200"/>
      <c r="G166" s="55"/>
      <c r="H166" s="46"/>
      <c r="I166" s="88" t="s">
        <v>45</v>
      </c>
      <c r="J166" s="53" t="s">
        <v>474</v>
      </c>
      <c r="K166" s="55"/>
      <c r="L166" s="46"/>
      <c r="M166" s="94" t="s">
        <v>36</v>
      </c>
      <c r="N166" s="54" t="s">
        <v>475</v>
      </c>
      <c r="O166" s="55"/>
      <c r="P166" s="56"/>
      <c r="Q166" s="94" t="s">
        <v>36</v>
      </c>
      <c r="R166" s="53" t="s">
        <v>476</v>
      </c>
      <c r="S166" s="57" t="s">
        <v>64</v>
      </c>
      <c r="T166" s="70">
        <v>0</v>
      </c>
      <c r="U166" s="57" t="s">
        <v>63</v>
      </c>
      <c r="V166" s="98">
        <v>2000</v>
      </c>
      <c r="W166" s="59" t="s">
        <v>38</v>
      </c>
      <c r="X166" s="49">
        <f t="shared" si="29"/>
        <v>2000</v>
      </c>
      <c r="Y166" s="67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</row>
    <row r="167" spans="1:36" ht="157.5" x14ac:dyDescent="0.4">
      <c r="A167" s="167"/>
      <c r="B167" s="173"/>
      <c r="C167" s="183">
        <v>182</v>
      </c>
      <c r="D167" s="183" t="s">
        <v>168</v>
      </c>
      <c r="E167" s="172" t="s">
        <v>57</v>
      </c>
      <c r="F167" s="180" t="s">
        <v>234</v>
      </c>
      <c r="G167" s="93" t="s">
        <v>31</v>
      </c>
      <c r="H167" s="46" t="s">
        <v>165</v>
      </c>
      <c r="I167" s="93" t="s">
        <v>31</v>
      </c>
      <c r="J167" s="46" t="s">
        <v>434</v>
      </c>
      <c r="K167" s="143" t="s">
        <v>46</v>
      </c>
      <c r="L167" s="47" t="s">
        <v>442</v>
      </c>
      <c r="M167" s="94" t="s">
        <v>46</v>
      </c>
      <c r="N167" s="46" t="s">
        <v>166</v>
      </c>
      <c r="O167" s="94" t="s">
        <v>36</v>
      </c>
      <c r="P167" s="47" t="s">
        <v>165</v>
      </c>
      <c r="Q167" s="94" t="s">
        <v>46</v>
      </c>
      <c r="R167" s="46" t="s">
        <v>166</v>
      </c>
      <c r="S167" s="57" t="s">
        <v>64</v>
      </c>
      <c r="T167" s="70">
        <v>0</v>
      </c>
      <c r="U167" s="65" t="s">
        <v>63</v>
      </c>
      <c r="V167" s="156">
        <v>153600</v>
      </c>
      <c r="W167" s="59" t="s">
        <v>38</v>
      </c>
      <c r="X167" s="49">
        <f t="shared" si="29"/>
        <v>153600</v>
      </c>
      <c r="Y167" s="67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</row>
    <row r="168" spans="1:36" ht="105" x14ac:dyDescent="0.4">
      <c r="A168" s="167"/>
      <c r="B168" s="173"/>
      <c r="C168" s="184"/>
      <c r="D168" s="184"/>
      <c r="E168" s="173"/>
      <c r="F168" s="182"/>
      <c r="G168" s="93"/>
      <c r="H168" s="46"/>
      <c r="I168" s="93" t="s">
        <v>45</v>
      </c>
      <c r="J168" s="46" t="s">
        <v>164</v>
      </c>
      <c r="K168" s="143"/>
      <c r="L168" s="47"/>
      <c r="M168" s="117" t="s">
        <v>36</v>
      </c>
      <c r="N168" s="46" t="s">
        <v>443</v>
      </c>
      <c r="O168" s="45"/>
      <c r="P168" s="47"/>
      <c r="Q168" s="117" t="s">
        <v>36</v>
      </c>
      <c r="R168" s="46" t="s">
        <v>444</v>
      </c>
      <c r="S168" s="57" t="s">
        <v>65</v>
      </c>
      <c r="T168" s="70">
        <v>0</v>
      </c>
      <c r="U168" s="65" t="s">
        <v>65</v>
      </c>
      <c r="V168" s="156">
        <v>0</v>
      </c>
      <c r="W168" s="59" t="s">
        <v>38</v>
      </c>
      <c r="X168" s="49">
        <f t="shared" si="29"/>
        <v>0</v>
      </c>
      <c r="Y168" s="67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</row>
    <row r="169" spans="1:36" ht="131.25" x14ac:dyDescent="0.4">
      <c r="A169" s="167"/>
      <c r="B169" s="173"/>
      <c r="C169" s="184"/>
      <c r="D169" s="184"/>
      <c r="E169" s="173"/>
      <c r="F169" s="182"/>
      <c r="G169" s="74"/>
      <c r="H169" s="46"/>
      <c r="I169" s="93" t="s">
        <v>47</v>
      </c>
      <c r="J169" s="46" t="s">
        <v>435</v>
      </c>
      <c r="K169" s="143"/>
      <c r="L169" s="47"/>
      <c r="M169" s="117" t="s">
        <v>36</v>
      </c>
      <c r="N169" s="46" t="s">
        <v>445</v>
      </c>
      <c r="O169" s="45"/>
      <c r="P169" s="47"/>
      <c r="Q169" s="117" t="s">
        <v>36</v>
      </c>
      <c r="R169" s="134" t="s">
        <v>461</v>
      </c>
      <c r="S169" s="65" t="s">
        <v>63</v>
      </c>
      <c r="T169" s="70">
        <v>6300</v>
      </c>
      <c r="U169" s="57" t="s">
        <v>64</v>
      </c>
      <c r="V169" s="156">
        <v>0</v>
      </c>
      <c r="W169" s="59" t="s">
        <v>38</v>
      </c>
      <c r="X169" s="49">
        <f t="shared" si="29"/>
        <v>6300</v>
      </c>
      <c r="Y169" s="67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</row>
    <row r="170" spans="1:36" ht="131.25" x14ac:dyDescent="0.4">
      <c r="A170" s="167"/>
      <c r="B170" s="173"/>
      <c r="C170" s="184"/>
      <c r="D170" s="184"/>
      <c r="E170" s="173"/>
      <c r="F170" s="182"/>
      <c r="G170" s="74"/>
      <c r="H170" s="46"/>
      <c r="I170" s="93" t="s">
        <v>52</v>
      </c>
      <c r="J170" s="46" t="s">
        <v>436</v>
      </c>
      <c r="K170" s="143"/>
      <c r="L170" s="47"/>
      <c r="M170" s="117" t="s">
        <v>36</v>
      </c>
      <c r="N170" s="46" t="s">
        <v>446</v>
      </c>
      <c r="O170" s="45"/>
      <c r="P170" s="47"/>
      <c r="Q170" s="117" t="s">
        <v>36</v>
      </c>
      <c r="R170" s="134" t="s">
        <v>459</v>
      </c>
      <c r="S170" s="57" t="s">
        <v>64</v>
      </c>
      <c r="T170" s="70">
        <v>0</v>
      </c>
      <c r="U170" s="65" t="s">
        <v>63</v>
      </c>
      <c r="V170" s="156">
        <v>6000</v>
      </c>
      <c r="W170" s="59" t="s">
        <v>38</v>
      </c>
      <c r="X170" s="49">
        <f t="shared" si="29"/>
        <v>6000</v>
      </c>
      <c r="Y170" s="67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</row>
    <row r="171" spans="1:36" ht="131.25" x14ac:dyDescent="0.4">
      <c r="A171" s="167"/>
      <c r="B171" s="173"/>
      <c r="C171" s="184"/>
      <c r="D171" s="184"/>
      <c r="E171" s="173"/>
      <c r="F171" s="182"/>
      <c r="G171" s="74"/>
      <c r="H171" s="46"/>
      <c r="I171" s="93" t="s">
        <v>69</v>
      </c>
      <c r="J171" s="46" t="s">
        <v>437</v>
      </c>
      <c r="K171" s="143"/>
      <c r="L171" s="47"/>
      <c r="M171" s="117" t="s">
        <v>36</v>
      </c>
      <c r="N171" s="46" t="s">
        <v>467</v>
      </c>
      <c r="O171" s="45"/>
      <c r="P171" s="47"/>
      <c r="Q171" s="117" t="s">
        <v>36</v>
      </c>
      <c r="R171" s="134" t="s">
        <v>460</v>
      </c>
      <c r="S171" s="57" t="s">
        <v>63</v>
      </c>
      <c r="T171" s="70">
        <v>3000</v>
      </c>
      <c r="U171" s="57" t="s">
        <v>64</v>
      </c>
      <c r="V171" s="70">
        <v>0</v>
      </c>
      <c r="W171" s="59" t="s">
        <v>38</v>
      </c>
      <c r="X171" s="49">
        <f>V171+T171</f>
        <v>3000</v>
      </c>
      <c r="Y171" s="67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</row>
    <row r="172" spans="1:36" ht="52.5" x14ac:dyDescent="0.4">
      <c r="A172" s="167"/>
      <c r="B172" s="173"/>
      <c r="C172" s="184"/>
      <c r="D172" s="184"/>
      <c r="E172" s="173"/>
      <c r="F172" s="182"/>
      <c r="G172" s="74"/>
      <c r="H172" s="46"/>
      <c r="I172" s="93" t="s">
        <v>102</v>
      </c>
      <c r="J172" s="46" t="s">
        <v>466</v>
      </c>
      <c r="K172" s="45"/>
      <c r="L172" s="47"/>
      <c r="M172" s="117" t="s">
        <v>36</v>
      </c>
      <c r="N172" s="46" t="s">
        <v>465</v>
      </c>
      <c r="O172" s="45"/>
      <c r="P172" s="47"/>
      <c r="Q172" s="117" t="s">
        <v>36</v>
      </c>
      <c r="R172" s="46" t="s">
        <v>453</v>
      </c>
      <c r="S172" s="57" t="s">
        <v>64</v>
      </c>
      <c r="T172" s="70">
        <v>0</v>
      </c>
      <c r="U172" s="65" t="s">
        <v>63</v>
      </c>
      <c r="V172" s="59">
        <v>4000</v>
      </c>
      <c r="W172" s="59" t="s">
        <v>38</v>
      </c>
      <c r="X172" s="49">
        <f t="shared" si="29"/>
        <v>4000</v>
      </c>
      <c r="Y172" s="67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</row>
    <row r="173" spans="1:36" ht="157.5" x14ac:dyDescent="0.4">
      <c r="A173" s="167"/>
      <c r="B173" s="173"/>
      <c r="C173" s="184"/>
      <c r="D173" s="184"/>
      <c r="E173" s="173"/>
      <c r="F173" s="182"/>
      <c r="G173" s="74"/>
      <c r="H173" s="46"/>
      <c r="I173" s="93" t="s">
        <v>131</v>
      </c>
      <c r="J173" s="46" t="s">
        <v>441</v>
      </c>
      <c r="K173" s="45"/>
      <c r="L173" s="47"/>
      <c r="M173" s="117" t="s">
        <v>36</v>
      </c>
      <c r="N173" s="46" t="s">
        <v>454</v>
      </c>
      <c r="O173" s="45"/>
      <c r="P173" s="47"/>
      <c r="Q173" s="117" t="s">
        <v>36</v>
      </c>
      <c r="R173" s="46" t="s">
        <v>455</v>
      </c>
      <c r="S173" s="57" t="s">
        <v>64</v>
      </c>
      <c r="T173" s="70">
        <v>0</v>
      </c>
      <c r="U173" s="65" t="s">
        <v>63</v>
      </c>
      <c r="V173" s="59">
        <v>6300</v>
      </c>
      <c r="W173" s="59" t="s">
        <v>38</v>
      </c>
      <c r="X173" s="49">
        <f t="shared" si="29"/>
        <v>6300</v>
      </c>
      <c r="Y173" s="67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</row>
    <row r="174" spans="1:36" ht="131.25" x14ac:dyDescent="0.4">
      <c r="A174" s="167"/>
      <c r="B174" s="173"/>
      <c r="C174" s="184"/>
      <c r="D174" s="184"/>
      <c r="E174" s="173"/>
      <c r="F174" s="182"/>
      <c r="G174" s="74"/>
      <c r="H174" s="46"/>
      <c r="I174" s="152" t="s">
        <v>135</v>
      </c>
      <c r="J174" s="46" t="s">
        <v>636</v>
      </c>
      <c r="K174" s="45"/>
      <c r="L174" s="47"/>
      <c r="M174" s="154" t="s">
        <v>36</v>
      </c>
      <c r="N174" s="46" t="s">
        <v>660</v>
      </c>
      <c r="O174" s="145"/>
      <c r="P174" s="146"/>
      <c r="Q174" s="147"/>
      <c r="R174" s="46" t="s">
        <v>661</v>
      </c>
      <c r="S174" s="57" t="s">
        <v>535</v>
      </c>
      <c r="T174" s="70">
        <v>12000</v>
      </c>
      <c r="U174" s="65" t="s">
        <v>534</v>
      </c>
      <c r="V174" s="59">
        <v>8000</v>
      </c>
      <c r="W174" s="59" t="s">
        <v>38</v>
      </c>
      <c r="X174" s="49">
        <f t="shared" si="29"/>
        <v>20000</v>
      </c>
      <c r="Y174" s="67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</row>
    <row r="175" spans="1:36" ht="131.25" x14ac:dyDescent="0.4">
      <c r="A175" s="167"/>
      <c r="B175" s="173"/>
      <c r="C175" s="184"/>
      <c r="D175" s="184"/>
      <c r="E175" s="173"/>
      <c r="F175" s="182"/>
      <c r="G175" s="74"/>
      <c r="H175" s="46"/>
      <c r="I175" s="144" t="s">
        <v>137</v>
      </c>
      <c r="J175" s="46" t="s">
        <v>503</v>
      </c>
      <c r="K175" s="45"/>
      <c r="L175" s="47"/>
      <c r="M175" s="117" t="s">
        <v>36</v>
      </c>
      <c r="N175" s="46" t="s">
        <v>504</v>
      </c>
      <c r="O175" s="45"/>
      <c r="P175" s="47"/>
      <c r="Q175" s="117" t="s">
        <v>36</v>
      </c>
      <c r="R175" s="46" t="s">
        <v>505</v>
      </c>
      <c r="S175" s="57" t="s">
        <v>64</v>
      </c>
      <c r="T175" s="70"/>
      <c r="U175" s="57" t="s">
        <v>63</v>
      </c>
      <c r="V175" s="70">
        <v>6300</v>
      </c>
      <c r="W175" s="59" t="s">
        <v>38</v>
      </c>
      <c r="X175" s="49">
        <f t="shared" si="29"/>
        <v>6300</v>
      </c>
      <c r="Y175" s="67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</row>
    <row r="176" spans="1:36" ht="157.5" x14ac:dyDescent="0.4">
      <c r="A176" s="167"/>
      <c r="B176" s="173"/>
      <c r="C176" s="184"/>
      <c r="D176" s="184"/>
      <c r="E176" s="173"/>
      <c r="F176" s="180" t="s">
        <v>167</v>
      </c>
      <c r="G176" s="45"/>
      <c r="H176" s="46"/>
      <c r="I176" s="93" t="s">
        <v>31</v>
      </c>
      <c r="J176" s="46" t="s">
        <v>438</v>
      </c>
      <c r="K176" s="45"/>
      <c r="L176" s="47"/>
      <c r="M176" s="117" t="s">
        <v>46</v>
      </c>
      <c r="N176" s="46" t="s">
        <v>447</v>
      </c>
      <c r="O176" s="45"/>
      <c r="P176" s="47"/>
      <c r="Q176" s="117" t="s">
        <v>46</v>
      </c>
      <c r="R176" s="46" t="s">
        <v>451</v>
      </c>
      <c r="S176" s="57" t="s">
        <v>64</v>
      </c>
      <c r="T176" s="70">
        <v>0</v>
      </c>
      <c r="U176" s="65" t="s">
        <v>63</v>
      </c>
      <c r="V176" s="59">
        <v>3000</v>
      </c>
      <c r="W176" s="59" t="s">
        <v>38</v>
      </c>
      <c r="X176" s="49">
        <f t="shared" si="29"/>
        <v>3000</v>
      </c>
      <c r="Y176" s="67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</row>
    <row r="177" spans="1:35" ht="157.5" x14ac:dyDescent="0.4">
      <c r="A177" s="167"/>
      <c r="B177" s="173"/>
      <c r="C177" s="184"/>
      <c r="D177" s="184"/>
      <c r="E177" s="173"/>
      <c r="F177" s="182"/>
      <c r="G177" s="45"/>
      <c r="H177" s="46"/>
      <c r="I177" s="93" t="s">
        <v>45</v>
      </c>
      <c r="J177" s="46" t="s">
        <v>449</v>
      </c>
      <c r="K177" s="45"/>
      <c r="L177" s="47"/>
      <c r="M177" s="117" t="s">
        <v>36</v>
      </c>
      <c r="N177" s="46" t="s">
        <v>448</v>
      </c>
      <c r="O177" s="45"/>
      <c r="P177" s="47"/>
      <c r="Q177" s="117" t="s">
        <v>36</v>
      </c>
      <c r="R177" s="134" t="s">
        <v>458</v>
      </c>
      <c r="S177" s="57" t="s">
        <v>63</v>
      </c>
      <c r="T177" s="70">
        <f>6400+600</f>
        <v>7000</v>
      </c>
      <c r="U177" s="57" t="s">
        <v>64</v>
      </c>
      <c r="V177" s="59">
        <v>0</v>
      </c>
      <c r="W177" s="59" t="s">
        <v>38</v>
      </c>
      <c r="X177" s="49">
        <f t="shared" si="29"/>
        <v>7000</v>
      </c>
      <c r="Y177" s="67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</row>
    <row r="178" spans="1:35" ht="204.75" customHeight="1" x14ac:dyDescent="0.4">
      <c r="A178" s="167"/>
      <c r="B178" s="173"/>
      <c r="C178" s="184"/>
      <c r="D178" s="184"/>
      <c r="E178" s="173"/>
      <c r="F178" s="182"/>
      <c r="G178" s="45"/>
      <c r="H178" s="46"/>
      <c r="I178" s="93" t="s">
        <v>47</v>
      </c>
      <c r="J178" s="46" t="s">
        <v>439</v>
      </c>
      <c r="K178" s="45"/>
      <c r="L178" s="47"/>
      <c r="M178" s="117" t="s">
        <v>36</v>
      </c>
      <c r="N178" s="46" t="s">
        <v>450</v>
      </c>
      <c r="O178" s="45"/>
      <c r="P178" s="47"/>
      <c r="Q178" s="117" t="s">
        <v>36</v>
      </c>
      <c r="R178" s="134" t="s">
        <v>456</v>
      </c>
      <c r="S178" s="57" t="s">
        <v>64</v>
      </c>
      <c r="T178" s="70">
        <v>0</v>
      </c>
      <c r="U178" s="65" t="s">
        <v>63</v>
      </c>
      <c r="V178" s="59">
        <v>6300</v>
      </c>
      <c r="W178" s="59" t="s">
        <v>38</v>
      </c>
      <c r="X178" s="49">
        <f t="shared" si="29"/>
        <v>6300</v>
      </c>
      <c r="Y178" s="67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</row>
    <row r="179" spans="1:35" ht="131.25" x14ac:dyDescent="0.4">
      <c r="A179" s="167"/>
      <c r="B179" s="173"/>
      <c r="C179" s="184"/>
      <c r="D179" s="184"/>
      <c r="E179" s="173"/>
      <c r="F179" s="182"/>
      <c r="G179" s="45"/>
      <c r="H179" s="46"/>
      <c r="I179" s="93" t="s">
        <v>52</v>
      </c>
      <c r="J179" s="46" t="s">
        <v>440</v>
      </c>
      <c r="K179" s="45"/>
      <c r="L179" s="47"/>
      <c r="M179" s="117" t="s">
        <v>36</v>
      </c>
      <c r="N179" s="46" t="s">
        <v>452</v>
      </c>
      <c r="O179" s="45"/>
      <c r="P179" s="47"/>
      <c r="Q179" s="117" t="s">
        <v>36</v>
      </c>
      <c r="R179" s="134" t="s">
        <v>457</v>
      </c>
      <c r="S179" s="57" t="s">
        <v>64</v>
      </c>
      <c r="T179" s="70">
        <v>0</v>
      </c>
      <c r="U179" s="65" t="s">
        <v>63</v>
      </c>
      <c r="V179" s="59">
        <v>2000</v>
      </c>
      <c r="W179" s="59" t="s">
        <v>38</v>
      </c>
      <c r="X179" s="49">
        <f t="shared" si="29"/>
        <v>2000</v>
      </c>
      <c r="Y179" s="67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</row>
    <row r="180" spans="1:35" ht="144.75" customHeight="1" x14ac:dyDescent="0.4">
      <c r="A180" s="167"/>
      <c r="B180" s="173"/>
      <c r="C180" s="184"/>
      <c r="D180" s="184"/>
      <c r="E180" s="173"/>
      <c r="F180" s="180" t="s">
        <v>298</v>
      </c>
      <c r="G180" s="45"/>
      <c r="H180" s="46"/>
      <c r="I180" s="86" t="s">
        <v>31</v>
      </c>
      <c r="J180" s="46" t="s">
        <v>387</v>
      </c>
      <c r="K180" s="45"/>
      <c r="L180" s="47"/>
      <c r="M180" s="117" t="s">
        <v>36</v>
      </c>
      <c r="N180" s="46" t="s">
        <v>389</v>
      </c>
      <c r="O180" s="45"/>
      <c r="P180" s="47"/>
      <c r="Q180" s="117" t="s">
        <v>36</v>
      </c>
      <c r="R180" s="46" t="s">
        <v>462</v>
      </c>
      <c r="S180" s="57" t="s">
        <v>65</v>
      </c>
      <c r="T180" s="70">
        <v>0</v>
      </c>
      <c r="U180" s="57" t="s">
        <v>65</v>
      </c>
      <c r="V180" s="59">
        <v>0</v>
      </c>
      <c r="W180" s="59" t="s">
        <v>38</v>
      </c>
      <c r="X180" s="49">
        <f t="shared" si="29"/>
        <v>0</v>
      </c>
      <c r="Y180" s="67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</row>
    <row r="181" spans="1:35" ht="183.75" x14ac:dyDescent="0.4">
      <c r="A181" s="167"/>
      <c r="B181" s="173"/>
      <c r="C181" s="184"/>
      <c r="D181" s="184"/>
      <c r="E181" s="173"/>
      <c r="F181" s="182"/>
      <c r="G181" s="45"/>
      <c r="H181" s="46"/>
      <c r="I181" s="86" t="s">
        <v>45</v>
      </c>
      <c r="J181" s="46" t="s">
        <v>299</v>
      </c>
      <c r="K181" s="45"/>
      <c r="L181" s="47"/>
      <c r="M181" s="117" t="s">
        <v>36</v>
      </c>
      <c r="N181" s="46" t="s">
        <v>390</v>
      </c>
      <c r="O181" s="45"/>
      <c r="P181" s="47"/>
      <c r="Q181" s="117" t="s">
        <v>36</v>
      </c>
      <c r="R181" s="46" t="s">
        <v>463</v>
      </c>
      <c r="S181" s="57" t="s">
        <v>65</v>
      </c>
      <c r="T181" s="70">
        <v>0</v>
      </c>
      <c r="U181" s="57" t="s">
        <v>65</v>
      </c>
      <c r="V181" s="59">
        <v>0</v>
      </c>
      <c r="W181" s="59" t="s">
        <v>38</v>
      </c>
      <c r="X181" s="49">
        <f t="shared" si="29"/>
        <v>0</v>
      </c>
      <c r="Y181" s="67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</row>
    <row r="182" spans="1:35" ht="230.25" customHeight="1" x14ac:dyDescent="0.4">
      <c r="A182" s="167"/>
      <c r="B182" s="173"/>
      <c r="C182" s="184"/>
      <c r="D182" s="184"/>
      <c r="E182" s="173"/>
      <c r="F182" s="182"/>
      <c r="G182" s="45"/>
      <c r="H182" s="46"/>
      <c r="I182" s="86" t="s">
        <v>47</v>
      </c>
      <c r="J182" s="46" t="s">
        <v>388</v>
      </c>
      <c r="K182" s="45"/>
      <c r="L182" s="47"/>
      <c r="M182" s="117" t="s">
        <v>36</v>
      </c>
      <c r="N182" s="46" t="s">
        <v>391</v>
      </c>
      <c r="O182" s="45"/>
      <c r="P182" s="47"/>
      <c r="Q182" s="117" t="s">
        <v>36</v>
      </c>
      <c r="R182" s="46" t="s">
        <v>464</v>
      </c>
      <c r="S182" s="57" t="s">
        <v>64</v>
      </c>
      <c r="T182" s="70">
        <v>0</v>
      </c>
      <c r="U182" s="65" t="s">
        <v>63</v>
      </c>
      <c r="V182" s="59">
        <v>0</v>
      </c>
      <c r="W182" s="59" t="s">
        <v>38</v>
      </c>
      <c r="X182" s="49">
        <f t="shared" si="29"/>
        <v>0</v>
      </c>
      <c r="Y182" s="67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</row>
    <row r="183" spans="1:35" ht="185.25" customHeight="1" x14ac:dyDescent="0.4">
      <c r="A183" s="167"/>
      <c r="B183" s="195" t="s">
        <v>235</v>
      </c>
      <c r="C183" s="178">
        <v>121</v>
      </c>
      <c r="D183" s="178" t="s">
        <v>48</v>
      </c>
      <c r="E183" s="178" t="s">
        <v>54</v>
      </c>
      <c r="F183" s="55"/>
      <c r="G183" s="55"/>
      <c r="H183" s="55"/>
      <c r="I183" s="86" t="s">
        <v>31</v>
      </c>
      <c r="J183" s="179" t="s">
        <v>429</v>
      </c>
      <c r="K183" s="55"/>
      <c r="L183" s="55"/>
      <c r="M183" s="89" t="s">
        <v>36</v>
      </c>
      <c r="N183" s="56" t="s">
        <v>430</v>
      </c>
      <c r="O183" s="55"/>
      <c r="P183" s="55"/>
      <c r="Q183" s="89" t="s">
        <v>36</v>
      </c>
      <c r="R183" s="56" t="s">
        <v>432</v>
      </c>
      <c r="S183" s="57" t="s">
        <v>64</v>
      </c>
      <c r="T183" s="70">
        <v>0</v>
      </c>
      <c r="U183" s="57" t="s">
        <v>63</v>
      </c>
      <c r="V183" s="59">
        <v>0</v>
      </c>
      <c r="W183" s="59" t="s">
        <v>38</v>
      </c>
      <c r="X183" s="49">
        <f t="shared" ref="X183:X184" si="30">T183+V183</f>
        <v>0</v>
      </c>
      <c r="Y183" s="85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</row>
    <row r="184" spans="1:35" ht="230.25" customHeight="1" x14ac:dyDescent="0.4">
      <c r="A184" s="167"/>
      <c r="B184" s="196"/>
      <c r="C184" s="178"/>
      <c r="D184" s="178"/>
      <c r="E184" s="178"/>
      <c r="F184" s="55"/>
      <c r="G184" s="55"/>
      <c r="H184" s="55"/>
      <c r="I184" s="86" t="s">
        <v>45</v>
      </c>
      <c r="J184" s="179"/>
      <c r="K184" s="55"/>
      <c r="L184" s="55"/>
      <c r="M184" s="89" t="s">
        <v>36</v>
      </c>
      <c r="N184" s="56" t="s">
        <v>431</v>
      </c>
      <c r="O184" s="55"/>
      <c r="P184" s="55"/>
      <c r="Q184" s="89" t="s">
        <v>36</v>
      </c>
      <c r="R184" s="56" t="s">
        <v>433</v>
      </c>
      <c r="S184" s="57" t="s">
        <v>64</v>
      </c>
      <c r="T184" s="70">
        <v>0</v>
      </c>
      <c r="U184" s="57" t="s">
        <v>63</v>
      </c>
      <c r="V184" s="59">
        <v>0</v>
      </c>
      <c r="W184" s="59" t="s">
        <v>38</v>
      </c>
      <c r="X184" s="49">
        <f t="shared" si="30"/>
        <v>0</v>
      </c>
      <c r="Y184" s="85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</row>
    <row r="185" spans="1:35" x14ac:dyDescent="0.2">
      <c r="H185" s="33"/>
      <c r="I185" s="35"/>
      <c r="K185" s="33"/>
      <c r="L185" s="33"/>
      <c r="M185" s="36"/>
      <c r="N185" s="33"/>
      <c r="O185" s="33"/>
      <c r="P185" s="33"/>
    </row>
    <row r="186" spans="1:35" x14ac:dyDescent="0.2">
      <c r="H186" s="33"/>
      <c r="I186" s="35"/>
      <c r="K186" s="33"/>
      <c r="L186" s="33"/>
      <c r="M186" s="36"/>
      <c r="N186" s="33"/>
      <c r="O186" s="33"/>
      <c r="P186" s="33"/>
    </row>
    <row r="187" spans="1:35" x14ac:dyDescent="0.2">
      <c r="H187" s="33"/>
      <c r="I187" s="35"/>
      <c r="K187" s="33"/>
      <c r="L187" s="33"/>
      <c r="M187" s="36"/>
      <c r="N187" s="33"/>
      <c r="O187" s="33"/>
      <c r="P187" s="33"/>
    </row>
    <row r="188" spans="1:35" x14ac:dyDescent="0.2">
      <c r="H188" s="33"/>
      <c r="I188" s="35"/>
      <c r="K188" s="33"/>
      <c r="L188" s="33"/>
      <c r="M188" s="36"/>
      <c r="N188" s="33"/>
      <c r="O188" s="33"/>
      <c r="P188" s="33"/>
      <c r="S188" s="39"/>
    </row>
    <row r="189" spans="1:35" x14ac:dyDescent="0.2">
      <c r="H189" s="33"/>
      <c r="I189" s="35"/>
      <c r="K189" s="33"/>
      <c r="L189" s="33"/>
      <c r="M189" s="36"/>
      <c r="N189" s="33"/>
      <c r="O189" s="33"/>
      <c r="P189" s="33"/>
    </row>
    <row r="190" spans="1:35" x14ac:dyDescent="0.2">
      <c r="H190" s="33"/>
      <c r="I190" s="35"/>
      <c r="K190" s="33"/>
      <c r="L190" s="33"/>
      <c r="M190" s="36"/>
      <c r="N190" s="33"/>
      <c r="O190" s="33"/>
      <c r="P190" s="33"/>
    </row>
    <row r="191" spans="1:35" x14ac:dyDescent="0.2">
      <c r="H191" s="33"/>
      <c r="I191" s="35"/>
      <c r="K191" s="33"/>
      <c r="L191" s="33"/>
      <c r="M191" s="36"/>
      <c r="N191" s="33"/>
      <c r="O191" s="33"/>
      <c r="P191" s="33"/>
    </row>
    <row r="192" spans="1:35" x14ac:dyDescent="0.2">
      <c r="H192" s="33"/>
      <c r="I192" s="35"/>
      <c r="K192" s="33"/>
      <c r="L192" s="33"/>
      <c r="M192" s="36"/>
      <c r="N192" s="33"/>
      <c r="O192" s="33"/>
      <c r="P192" s="33"/>
    </row>
    <row r="193" spans="8:16" x14ac:dyDescent="0.2">
      <c r="H193" s="33"/>
      <c r="I193" s="35"/>
      <c r="K193" s="33"/>
      <c r="L193" s="33"/>
      <c r="M193" s="36"/>
      <c r="N193" s="33"/>
      <c r="O193" s="33"/>
      <c r="P193" s="33"/>
    </row>
    <row r="194" spans="8:16" x14ac:dyDescent="0.2">
      <c r="H194" s="33"/>
      <c r="I194" s="35"/>
      <c r="K194" s="33"/>
      <c r="L194" s="33"/>
      <c r="M194" s="36"/>
      <c r="N194" s="33"/>
      <c r="O194" s="33"/>
      <c r="P194" s="33"/>
    </row>
    <row r="195" spans="8:16" x14ac:dyDescent="0.2">
      <c r="H195" s="33"/>
      <c r="I195" s="35"/>
      <c r="K195" s="33"/>
      <c r="L195" s="33"/>
      <c r="M195" s="36"/>
      <c r="N195" s="33"/>
      <c r="O195" s="33"/>
      <c r="P195" s="33"/>
    </row>
    <row r="196" spans="8:16" x14ac:dyDescent="0.2">
      <c r="H196" s="33"/>
      <c r="I196" s="35"/>
      <c r="K196" s="33"/>
      <c r="L196" s="33"/>
      <c r="M196" s="36"/>
      <c r="N196" s="33"/>
      <c r="O196" s="33"/>
      <c r="P196" s="33"/>
    </row>
    <row r="197" spans="8:16" x14ac:dyDescent="0.2">
      <c r="H197" s="33"/>
      <c r="I197" s="35"/>
      <c r="K197" s="33"/>
      <c r="L197" s="33"/>
      <c r="M197" s="36"/>
      <c r="N197" s="33"/>
      <c r="O197" s="33"/>
      <c r="P197" s="33"/>
    </row>
    <row r="198" spans="8:16" x14ac:dyDescent="0.2">
      <c r="H198" s="33"/>
      <c r="I198" s="35"/>
      <c r="K198" s="33"/>
      <c r="L198" s="33"/>
      <c r="M198" s="36"/>
      <c r="N198" s="33"/>
      <c r="O198" s="33"/>
      <c r="P198" s="33"/>
    </row>
    <row r="199" spans="8:16" x14ac:dyDescent="0.2">
      <c r="H199" s="33"/>
      <c r="I199" s="35"/>
      <c r="K199" s="33"/>
      <c r="L199" s="33"/>
      <c r="M199" s="36"/>
      <c r="N199" s="33"/>
      <c r="O199" s="33"/>
      <c r="P199" s="33"/>
    </row>
    <row r="200" spans="8:16" x14ac:dyDescent="0.2">
      <c r="H200" s="33"/>
      <c r="I200" s="35"/>
      <c r="K200" s="33"/>
      <c r="L200" s="33"/>
      <c r="M200" s="36"/>
      <c r="N200" s="33"/>
      <c r="O200" s="33"/>
      <c r="P200" s="33"/>
    </row>
    <row r="201" spans="8:16" x14ac:dyDescent="0.2">
      <c r="H201" s="33"/>
      <c r="I201" s="35"/>
      <c r="K201" s="33"/>
      <c r="L201" s="33"/>
      <c r="M201" s="36"/>
      <c r="N201" s="33"/>
      <c r="O201" s="33"/>
      <c r="P201" s="33"/>
    </row>
    <row r="202" spans="8:16" x14ac:dyDescent="0.2">
      <c r="H202" s="33"/>
      <c r="I202" s="35"/>
      <c r="K202" s="33"/>
      <c r="L202" s="33"/>
      <c r="M202" s="36"/>
      <c r="N202" s="33"/>
      <c r="O202" s="33"/>
      <c r="P202" s="33"/>
    </row>
    <row r="203" spans="8:16" x14ac:dyDescent="0.2">
      <c r="H203" s="33"/>
      <c r="I203" s="35"/>
      <c r="K203" s="33"/>
      <c r="L203" s="33"/>
      <c r="M203" s="36"/>
      <c r="N203" s="33"/>
      <c r="O203" s="33"/>
      <c r="P203" s="33"/>
    </row>
    <row r="204" spans="8:16" x14ac:dyDescent="0.2">
      <c r="H204" s="33"/>
      <c r="I204" s="35"/>
      <c r="K204" s="33"/>
      <c r="L204" s="33"/>
      <c r="M204" s="36"/>
      <c r="N204" s="33"/>
      <c r="O204" s="33"/>
      <c r="P204" s="33"/>
    </row>
    <row r="205" spans="8:16" x14ac:dyDescent="0.2">
      <c r="H205" s="33"/>
      <c r="I205" s="35"/>
      <c r="K205" s="33"/>
      <c r="L205" s="33"/>
      <c r="M205" s="36"/>
      <c r="N205" s="33"/>
      <c r="O205" s="33"/>
      <c r="P205" s="33"/>
    </row>
    <row r="206" spans="8:16" x14ac:dyDescent="0.2">
      <c r="H206" s="33"/>
      <c r="I206" s="35"/>
      <c r="K206" s="33"/>
      <c r="L206" s="33"/>
      <c r="M206" s="36"/>
      <c r="N206" s="33"/>
      <c r="O206" s="33"/>
      <c r="P206" s="33"/>
    </row>
    <row r="207" spans="8:16" x14ac:dyDescent="0.2">
      <c r="H207" s="33"/>
      <c r="I207" s="35"/>
      <c r="K207" s="33"/>
      <c r="L207" s="33"/>
      <c r="M207" s="36"/>
      <c r="N207" s="33"/>
      <c r="O207" s="33"/>
      <c r="P207" s="33"/>
    </row>
    <row r="208" spans="8:16" x14ac:dyDescent="0.2">
      <c r="H208" s="33"/>
      <c r="I208" s="35"/>
      <c r="K208" s="33"/>
      <c r="L208" s="33"/>
      <c r="M208" s="36"/>
      <c r="N208" s="33"/>
      <c r="O208" s="33"/>
      <c r="P208" s="33"/>
    </row>
    <row r="209" spans="8:16" x14ac:dyDescent="0.2">
      <c r="H209" s="33"/>
      <c r="I209" s="35"/>
      <c r="K209" s="33"/>
      <c r="L209" s="33"/>
      <c r="M209" s="36"/>
      <c r="N209" s="33"/>
      <c r="O209" s="33"/>
      <c r="P209" s="33"/>
    </row>
    <row r="210" spans="8:16" x14ac:dyDescent="0.2">
      <c r="H210" s="33"/>
      <c r="I210" s="35"/>
      <c r="K210" s="33"/>
      <c r="L210" s="33"/>
      <c r="M210" s="36"/>
      <c r="N210" s="33"/>
      <c r="O210" s="33"/>
      <c r="P210" s="33"/>
    </row>
    <row r="211" spans="8:16" x14ac:dyDescent="0.2">
      <c r="H211" s="33"/>
      <c r="I211" s="35"/>
      <c r="K211" s="33"/>
      <c r="L211" s="33"/>
      <c r="M211" s="36"/>
      <c r="N211" s="33"/>
      <c r="O211" s="33"/>
      <c r="P211" s="33"/>
    </row>
    <row r="212" spans="8:16" x14ac:dyDescent="0.2">
      <c r="H212" s="33"/>
      <c r="I212" s="35"/>
      <c r="K212" s="33"/>
      <c r="L212" s="33"/>
      <c r="M212" s="36"/>
      <c r="N212" s="33"/>
      <c r="O212" s="33"/>
      <c r="P212" s="33"/>
    </row>
    <row r="213" spans="8:16" x14ac:dyDescent="0.2">
      <c r="H213" s="33"/>
      <c r="I213" s="35"/>
      <c r="K213" s="33"/>
      <c r="L213" s="33"/>
      <c r="M213" s="36"/>
      <c r="N213" s="33"/>
      <c r="O213" s="33"/>
      <c r="P213" s="33"/>
    </row>
    <row r="214" spans="8:16" x14ac:dyDescent="0.2">
      <c r="H214" s="33"/>
      <c r="I214" s="35"/>
      <c r="K214" s="33"/>
      <c r="L214" s="33"/>
      <c r="M214" s="36"/>
      <c r="N214" s="33"/>
      <c r="O214" s="33"/>
      <c r="P214" s="33"/>
    </row>
    <row r="215" spans="8:16" x14ac:dyDescent="0.2">
      <c r="H215" s="33"/>
      <c r="I215" s="35"/>
      <c r="K215" s="33"/>
      <c r="L215" s="33"/>
      <c r="M215" s="36"/>
      <c r="N215" s="33"/>
      <c r="O215" s="33"/>
      <c r="P215" s="33"/>
    </row>
    <row r="216" spans="8:16" x14ac:dyDescent="0.2">
      <c r="H216" s="33"/>
      <c r="I216" s="35"/>
      <c r="K216" s="33"/>
      <c r="L216" s="33"/>
      <c r="M216" s="36"/>
      <c r="N216" s="33"/>
      <c r="O216" s="33"/>
      <c r="P216" s="33"/>
    </row>
    <row r="217" spans="8:16" x14ac:dyDescent="0.2">
      <c r="H217" s="33"/>
      <c r="I217" s="35"/>
      <c r="K217" s="33"/>
      <c r="L217" s="33"/>
      <c r="M217" s="36"/>
      <c r="N217" s="33"/>
      <c r="O217" s="33"/>
      <c r="P217" s="33"/>
    </row>
    <row r="218" spans="8:16" x14ac:dyDescent="0.2">
      <c r="H218" s="33"/>
      <c r="I218" s="35"/>
      <c r="K218" s="33"/>
      <c r="L218" s="33"/>
      <c r="M218" s="36"/>
      <c r="N218" s="33"/>
      <c r="O218" s="33"/>
      <c r="P218" s="33"/>
    </row>
    <row r="219" spans="8:16" x14ac:dyDescent="0.2">
      <c r="H219" s="33"/>
      <c r="I219" s="35"/>
      <c r="K219" s="33"/>
      <c r="L219" s="33"/>
      <c r="M219" s="36"/>
      <c r="N219" s="33"/>
      <c r="O219" s="33"/>
      <c r="P219" s="33"/>
    </row>
    <row r="220" spans="8:16" x14ac:dyDescent="0.2">
      <c r="H220" s="33"/>
      <c r="I220" s="35"/>
      <c r="K220" s="33"/>
      <c r="L220" s="33"/>
      <c r="M220" s="36"/>
      <c r="N220" s="33"/>
      <c r="O220" s="33"/>
      <c r="P220" s="33"/>
    </row>
    <row r="221" spans="8:16" x14ac:dyDescent="0.2">
      <c r="H221" s="33"/>
      <c r="I221" s="35"/>
      <c r="K221" s="33"/>
      <c r="L221" s="33"/>
      <c r="M221" s="36"/>
      <c r="N221" s="33"/>
      <c r="O221" s="33"/>
      <c r="P221" s="33"/>
    </row>
    <row r="222" spans="8:16" x14ac:dyDescent="0.2">
      <c r="H222" s="33"/>
      <c r="I222" s="35"/>
      <c r="K222" s="33"/>
      <c r="L222" s="33"/>
      <c r="M222" s="36"/>
      <c r="N222" s="33"/>
      <c r="O222" s="33"/>
      <c r="P222" s="33"/>
    </row>
    <row r="223" spans="8:16" x14ac:dyDescent="0.2">
      <c r="H223" s="33"/>
      <c r="I223" s="35"/>
      <c r="K223" s="33"/>
      <c r="L223" s="33"/>
      <c r="M223" s="36"/>
      <c r="N223" s="33"/>
      <c r="O223" s="33"/>
      <c r="P223" s="33"/>
    </row>
    <row r="224" spans="8:16" x14ac:dyDescent="0.2">
      <c r="H224" s="33"/>
      <c r="I224" s="35"/>
      <c r="K224" s="33"/>
      <c r="L224" s="33"/>
      <c r="M224" s="36"/>
      <c r="N224" s="33"/>
      <c r="O224" s="33"/>
      <c r="P224" s="33"/>
    </row>
    <row r="225" spans="8:16" x14ac:dyDescent="0.2">
      <c r="H225" s="33"/>
      <c r="I225" s="35"/>
      <c r="K225" s="33"/>
      <c r="L225" s="33"/>
      <c r="M225" s="36"/>
      <c r="N225" s="33"/>
      <c r="O225" s="33"/>
      <c r="P225" s="33"/>
    </row>
    <row r="226" spans="8:16" x14ac:dyDescent="0.2">
      <c r="H226" s="33"/>
      <c r="I226" s="35"/>
      <c r="K226" s="33"/>
      <c r="L226" s="33"/>
      <c r="M226" s="36"/>
      <c r="N226" s="33"/>
      <c r="O226" s="33"/>
      <c r="P226" s="33"/>
    </row>
    <row r="227" spans="8:16" x14ac:dyDescent="0.2">
      <c r="H227" s="33"/>
      <c r="I227" s="35"/>
      <c r="K227" s="33"/>
      <c r="L227" s="33"/>
      <c r="M227" s="36"/>
      <c r="N227" s="33"/>
      <c r="O227" s="33"/>
      <c r="P227" s="33"/>
    </row>
    <row r="228" spans="8:16" x14ac:dyDescent="0.2">
      <c r="H228" s="33"/>
      <c r="I228" s="35"/>
      <c r="K228" s="33"/>
      <c r="L228" s="33"/>
      <c r="M228" s="36"/>
      <c r="N228" s="33"/>
      <c r="O228" s="33"/>
      <c r="P228" s="33"/>
    </row>
    <row r="229" spans="8:16" x14ac:dyDescent="0.2">
      <c r="H229" s="33"/>
      <c r="I229" s="35"/>
      <c r="K229" s="33"/>
      <c r="L229" s="33"/>
      <c r="M229" s="36"/>
      <c r="N229" s="33"/>
      <c r="O229" s="33"/>
      <c r="P229" s="33"/>
    </row>
    <row r="230" spans="8:16" x14ac:dyDescent="0.2">
      <c r="H230" s="33"/>
      <c r="I230" s="35"/>
      <c r="K230" s="33"/>
      <c r="L230" s="33"/>
      <c r="M230" s="36"/>
      <c r="N230" s="33"/>
      <c r="O230" s="33"/>
      <c r="P230" s="33"/>
    </row>
  </sheetData>
  <autoFilter ref="A7:AJ184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5" showButton="0"/>
    <filterColumn colId="26" showButton="0"/>
    <filterColumn colId="27" showButton="0"/>
  </autoFilter>
  <mergeCells count="210">
    <mergeCell ref="D94:D97"/>
    <mergeCell ref="C94:C97"/>
    <mergeCell ref="L108:L109"/>
    <mergeCell ref="V146:V147"/>
    <mergeCell ref="W146:W147"/>
    <mergeCell ref="X146:X147"/>
    <mergeCell ref="I146:I147"/>
    <mergeCell ref="J146:J147"/>
    <mergeCell ref="N146:N147"/>
    <mergeCell ref="Q142:Q144"/>
    <mergeCell ref="P120:P122"/>
    <mergeCell ref="K120:K122"/>
    <mergeCell ref="L120:L122"/>
    <mergeCell ref="R146:R147"/>
    <mergeCell ref="S146:S147"/>
    <mergeCell ref="T146:T147"/>
    <mergeCell ref="U146:U147"/>
    <mergeCell ref="B98:B118"/>
    <mergeCell ref="C110:C118"/>
    <mergeCell ref="D110:D118"/>
    <mergeCell ref="E110:E118"/>
    <mergeCell ref="F110:F118"/>
    <mergeCell ref="G110:G118"/>
    <mergeCell ref="H110:H118"/>
    <mergeCell ref="B129:B182"/>
    <mergeCell ref="E167:E182"/>
    <mergeCell ref="F176:F179"/>
    <mergeCell ref="G120:G122"/>
    <mergeCell ref="G108:G109"/>
    <mergeCell ref="G103:G104"/>
    <mergeCell ref="E129:E155"/>
    <mergeCell ref="F98:F102"/>
    <mergeCell ref="F15:F18"/>
    <mergeCell ref="F167:F175"/>
    <mergeCell ref="C129:C155"/>
    <mergeCell ref="D129:D155"/>
    <mergeCell ref="C98:C102"/>
    <mergeCell ref="D98:D102"/>
    <mergeCell ref="E98:E102"/>
    <mergeCell ref="D156:D164"/>
    <mergeCell ref="C120:C122"/>
    <mergeCell ref="D120:D122"/>
    <mergeCell ref="E120:E122"/>
    <mergeCell ref="D165:D166"/>
    <mergeCell ref="F52:F53"/>
    <mergeCell ref="F54:F56"/>
    <mergeCell ref="F156:F162"/>
    <mergeCell ref="F129:F139"/>
    <mergeCell ref="F152:F155"/>
    <mergeCell ref="F140:F151"/>
    <mergeCell ref="F103:F109"/>
    <mergeCell ref="F74:F75"/>
    <mergeCell ref="F120:F122"/>
    <mergeCell ref="D103:D109"/>
    <mergeCell ref="E103:E109"/>
    <mergeCell ref="C63:C65"/>
    <mergeCell ref="O20:O25"/>
    <mergeCell ref="L15:L18"/>
    <mergeCell ref="G15:G18"/>
    <mergeCell ref="L20:L27"/>
    <mergeCell ref="K15:K18"/>
    <mergeCell ref="L110:L117"/>
    <mergeCell ref="P110:P117"/>
    <mergeCell ref="P142:P144"/>
    <mergeCell ref="K108:K109"/>
    <mergeCell ref="P108:P109"/>
    <mergeCell ref="O110:O117"/>
    <mergeCell ref="K110:K117"/>
    <mergeCell ref="H120:H122"/>
    <mergeCell ref="K103:K104"/>
    <mergeCell ref="J142:J144"/>
    <mergeCell ref="K142:K144"/>
    <mergeCell ref="O120:O122"/>
    <mergeCell ref="L142:L144"/>
    <mergeCell ref="M142:M144"/>
    <mergeCell ref="N142:N144"/>
    <mergeCell ref="O142:O144"/>
    <mergeCell ref="I136:I137"/>
    <mergeCell ref="J136:J137"/>
    <mergeCell ref="B183:B184"/>
    <mergeCell ref="H69:H71"/>
    <mergeCell ref="G69:G71"/>
    <mergeCell ref="K105:K107"/>
    <mergeCell ref="L105:L107"/>
    <mergeCell ref="H108:H109"/>
    <mergeCell ref="C103:C109"/>
    <mergeCell ref="B123:B128"/>
    <mergeCell ref="C123:C128"/>
    <mergeCell ref="D123:D128"/>
    <mergeCell ref="E123:E128"/>
    <mergeCell ref="H142:H144"/>
    <mergeCell ref="G142:G144"/>
    <mergeCell ref="G105:G107"/>
    <mergeCell ref="H105:H107"/>
    <mergeCell ref="H88:H93"/>
    <mergeCell ref="E94:E97"/>
    <mergeCell ref="F94:F97"/>
    <mergeCell ref="E156:E166"/>
    <mergeCell ref="F165:F166"/>
    <mergeCell ref="C165:C166"/>
    <mergeCell ref="F123:F124"/>
    <mergeCell ref="B119:B122"/>
    <mergeCell ref="I142:I144"/>
    <mergeCell ref="B85:B97"/>
    <mergeCell ref="B63:B84"/>
    <mergeCell ref="E73:E84"/>
    <mergeCell ref="P105:P107"/>
    <mergeCell ref="P20:P27"/>
    <mergeCell ref="P54:P55"/>
    <mergeCell ref="P103:P104"/>
    <mergeCell ref="F88:F93"/>
    <mergeCell ref="L103:L104"/>
    <mergeCell ref="H54:H55"/>
    <mergeCell ref="O105:O107"/>
    <mergeCell ref="O103:O104"/>
    <mergeCell ref="G20:G27"/>
    <mergeCell ref="H20:H27"/>
    <mergeCell ref="F69:F72"/>
    <mergeCell ref="H103:H104"/>
    <mergeCell ref="G52:G53"/>
    <mergeCell ref="H52:H53"/>
    <mergeCell ref="L52:L53"/>
    <mergeCell ref="G54:G56"/>
    <mergeCell ref="F35:F37"/>
    <mergeCell ref="B52:B62"/>
    <mergeCell ref="B28:B51"/>
    <mergeCell ref="E20:E27"/>
    <mergeCell ref="F20:F27"/>
    <mergeCell ref="E40:E51"/>
    <mergeCell ref="D85:D93"/>
    <mergeCell ref="C40:C51"/>
    <mergeCell ref="D52:D62"/>
    <mergeCell ref="E52:E62"/>
    <mergeCell ref="C35:C37"/>
    <mergeCell ref="C38:C39"/>
    <mergeCell ref="E38:E39"/>
    <mergeCell ref="C69:C72"/>
    <mergeCell ref="C85:C93"/>
    <mergeCell ref="E35:E37"/>
    <mergeCell ref="E69:E72"/>
    <mergeCell ref="D40:D51"/>
    <mergeCell ref="D38:D39"/>
    <mergeCell ref="C52:C62"/>
    <mergeCell ref="D20:D27"/>
    <mergeCell ref="D63:D65"/>
    <mergeCell ref="E63:E65"/>
    <mergeCell ref="F63:F65"/>
    <mergeCell ref="D66:D68"/>
    <mergeCell ref="E66:E68"/>
    <mergeCell ref="F66:F68"/>
    <mergeCell ref="C66:C68"/>
    <mergeCell ref="I7:J7"/>
    <mergeCell ref="K7:N7"/>
    <mergeCell ref="A9:A184"/>
    <mergeCell ref="D35:D37"/>
    <mergeCell ref="C183:C184"/>
    <mergeCell ref="D183:D184"/>
    <mergeCell ref="E183:E184"/>
    <mergeCell ref="J183:J184"/>
    <mergeCell ref="E15:E18"/>
    <mergeCell ref="C156:C164"/>
    <mergeCell ref="D69:D72"/>
    <mergeCell ref="H50:H51"/>
    <mergeCell ref="E85:E93"/>
    <mergeCell ref="G88:G93"/>
    <mergeCell ref="F125:F128"/>
    <mergeCell ref="F180:F182"/>
    <mergeCell ref="D167:D182"/>
    <mergeCell ref="C167:C182"/>
    <mergeCell ref="D73:D83"/>
    <mergeCell ref="C73:C83"/>
    <mergeCell ref="F28:F32"/>
    <mergeCell ref="D28:D32"/>
    <mergeCell ref="C28:C32"/>
    <mergeCell ref="C15:C19"/>
    <mergeCell ref="AG7:AG8"/>
    <mergeCell ref="AH7:AH8"/>
    <mergeCell ref="AI7:AI8"/>
    <mergeCell ref="O7:R7"/>
    <mergeCell ref="S7:V7"/>
    <mergeCell ref="W7:W8"/>
    <mergeCell ref="X7:X8"/>
    <mergeCell ref="Z7:AC7"/>
    <mergeCell ref="AD7:AD8"/>
    <mergeCell ref="AE7:AE8"/>
    <mergeCell ref="AF7:AF8"/>
    <mergeCell ref="A1:X1"/>
    <mergeCell ref="C3:D3"/>
    <mergeCell ref="G3:H3"/>
    <mergeCell ref="K3:L3"/>
    <mergeCell ref="C4:D4"/>
    <mergeCell ref="G4:H4"/>
    <mergeCell ref="K4:L4"/>
    <mergeCell ref="C33:C34"/>
    <mergeCell ref="D33:D34"/>
    <mergeCell ref="F33:F34"/>
    <mergeCell ref="E28:E34"/>
    <mergeCell ref="D15:D19"/>
    <mergeCell ref="H15:H18"/>
    <mergeCell ref="B9:B13"/>
    <mergeCell ref="D11:D13"/>
    <mergeCell ref="E11:E13"/>
    <mergeCell ref="C11:C13"/>
    <mergeCell ref="K20:K27"/>
    <mergeCell ref="B14:B27"/>
    <mergeCell ref="C20:C27"/>
    <mergeCell ref="A7:B7"/>
    <mergeCell ref="C7:D7"/>
    <mergeCell ref="E7:F7"/>
    <mergeCell ref="G7:H7"/>
  </mergeCells>
  <phoneticPr fontId="7" type="noConversion"/>
  <dataValidations count="22">
    <dataValidation type="list" allowBlank="1" showInputMessage="1" showErrorMessage="1" sqref="W110:W118 W35:W39" xr:uid="{00000000-0002-0000-0000-000000000000}">
      <formula1>$W$62:$W$66</formula1>
    </dataValidation>
    <dataValidation type="list" allowBlank="1" showInputMessage="1" showErrorMessage="1" sqref="W15:W18" xr:uid="{00000000-0002-0000-0000-000001000000}">
      <formula1>$W$227:$W$231</formula1>
    </dataValidation>
    <dataValidation type="list" allowBlank="1" showInputMessage="1" showErrorMessage="1" sqref="W103:W104" xr:uid="{00000000-0002-0000-0000-000002000000}">
      <formula1>$W$220:$W$224</formula1>
    </dataValidation>
    <dataValidation type="list" allowBlank="1" showErrorMessage="1" sqref="W28:W31 W14 W63:W65 W119" xr:uid="{00000000-0002-0000-0000-000003000000}">
      <formula1>#REF!</formula1>
    </dataValidation>
    <dataValidation type="list" allowBlank="1" showInputMessage="1" showErrorMessage="1" sqref="W40:W51 W165:W166" xr:uid="{00000000-0002-0000-0000-000004000000}">
      <formula1>#REF!</formula1>
    </dataValidation>
    <dataValidation type="list" allowBlank="1" showInputMessage="1" showErrorMessage="1" sqref="W72" xr:uid="{00000000-0002-0000-0000-000005000000}">
      <formula1>$W$186:$W$188</formula1>
    </dataValidation>
    <dataValidation type="list" allowBlank="1" showInputMessage="1" showErrorMessage="1" sqref="W183:W184" xr:uid="{00000000-0002-0000-0000-000006000000}">
      <formula1>$W$173:$W$178</formula1>
    </dataValidation>
    <dataValidation type="list" allowBlank="1" showInputMessage="1" showErrorMessage="1" sqref="W105:W106" xr:uid="{00000000-0002-0000-0000-000007000000}">
      <formula1>$W$208:$W$212</formula1>
    </dataValidation>
    <dataValidation type="list" allowBlank="1" showInputMessage="1" showErrorMessage="1" sqref="W34" xr:uid="{00000000-0002-0000-0000-000008000000}">
      <formula1>$W$196:$W$200</formula1>
    </dataValidation>
    <dataValidation type="list" allowBlank="1" showInputMessage="1" showErrorMessage="1" sqref="W53" xr:uid="{00000000-0002-0000-0000-000009000000}">
      <formula1>$W$54:$W$55</formula1>
    </dataValidation>
    <dataValidation type="list" allowBlank="1" showInputMessage="1" showErrorMessage="1" sqref="W120:W122" xr:uid="{00000000-0002-0000-0000-00000A000000}">
      <formula1>$W$203:$W$207</formula1>
    </dataValidation>
    <dataValidation type="list" allowBlank="1" showInputMessage="1" showErrorMessage="1" sqref="W107" xr:uid="{00000000-0002-0000-0000-00000B000000}">
      <formula1>$W$172:$W$177</formula1>
    </dataValidation>
    <dataValidation type="list" allowBlank="1" showInputMessage="1" showErrorMessage="1" sqref="W180:W182" xr:uid="{00000000-0002-0000-0000-00000C000000}">
      <formula1>$W$184:$W$190</formula1>
    </dataValidation>
    <dataValidation type="list" allowBlank="1" showInputMessage="1" showErrorMessage="1" sqref="W167:W175" xr:uid="{00000000-0002-0000-0000-00000D000000}">
      <formula1>$W$180:$W$185</formula1>
    </dataValidation>
    <dataValidation type="list" allowBlank="1" showInputMessage="1" showErrorMessage="1" sqref="W176:W179" xr:uid="{00000000-0002-0000-0000-00000E000000}">
      <formula1>$W$183:$W$188</formula1>
    </dataValidation>
    <dataValidation type="list" allowBlank="1" showInputMessage="1" showErrorMessage="1" sqref="W129:W139" xr:uid="{00000000-0002-0000-0000-00000F000000}">
      <formula1>$T$20:$T$23</formula1>
    </dataValidation>
    <dataValidation type="list" allowBlank="1" showInputMessage="1" showErrorMessage="1" sqref="W148:W149" xr:uid="{00000000-0002-0000-0000-000010000000}">
      <formula1>$T$20:$T$22</formula1>
    </dataValidation>
    <dataValidation type="list" allowBlank="1" showInputMessage="1" showErrorMessage="1" sqref="W10" xr:uid="{00000000-0002-0000-0000-000011000000}">
      <formula1>$W$233:$W$235</formula1>
    </dataValidation>
    <dataValidation type="list" allowBlank="1" showInputMessage="1" showErrorMessage="1" sqref="W73:W83" xr:uid="{00000000-0002-0000-0000-000012000000}">
      <formula1>$W$232:$W$234</formula1>
    </dataValidation>
    <dataValidation type="list" allowBlank="1" showErrorMessage="1" sqref="W32:W33" xr:uid="{00000000-0002-0000-0000-000013000000}">
      <formula1>$W$60:$W$61</formula1>
    </dataValidation>
    <dataValidation type="list" allowBlank="1" showErrorMessage="1" sqref="W98:W102" xr:uid="{00000000-0002-0000-0000-000014000000}">
      <formula1>$W$26:$W$26</formula1>
    </dataValidation>
    <dataValidation type="list" allowBlank="1" showInputMessage="1" showErrorMessage="1" sqref="W108:W109" xr:uid="{00000000-0002-0000-0000-000015000000}">
      <formula1>$W$160:$W$163</formula1>
    </dataValidation>
  </dataValidations>
  <printOptions horizontalCentered="1"/>
  <pageMargins left="3.937007874015748E-2" right="3.937007874015748E-2" top="0.39370078740157483" bottom="0.55118110236220474" header="0.31496062992125984" footer="0.31496062992125984"/>
  <pageSetup paperSize="9" scale="26" fitToHeight="0" orientation="landscape" r:id="rId1"/>
  <headerFooter>
    <oddHeader>&amp;C&amp;G</oddHeader>
  </headerFooter>
  <colBreaks count="1" manualBreakCount="1">
    <brk id="25" max="148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2023</vt:lpstr>
      <vt:lpstr>'POA 2023'!Área_de_impresión</vt:lpstr>
      <vt:lpstr>'POA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MAYRA VILLAGOMEZ</cp:lastModifiedBy>
  <cp:lastPrinted>2022-07-06T15:16:21Z</cp:lastPrinted>
  <dcterms:created xsi:type="dcterms:W3CDTF">2020-10-30T17:45:49Z</dcterms:created>
  <dcterms:modified xsi:type="dcterms:W3CDTF">2024-01-29T15:45:22Z</dcterms:modified>
</cp:coreProperties>
</file>